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42405" windowWidth="15600" windowHeight="1170" tabRatio="761"/>
  </bookViews>
  <sheets>
    <sheet name="Bulletin " sheetId="5" r:id="rId1"/>
    <sheet name="Non Iraqis" sheetId="6" r:id="rId2"/>
    <sheet name="Non trading" sheetId="3" r:id="rId3"/>
    <sheet name="Suspend companies " sheetId="7" r:id="rId4"/>
    <sheet name="News" sheetId="4" r:id="rId5"/>
  </sheets>
  <calcPr calcId="144525"/>
</workbook>
</file>

<file path=xl/calcChain.xml><?xml version="1.0" encoding="utf-8"?>
<calcChain xmlns="http://schemas.openxmlformats.org/spreadsheetml/2006/main">
  <c r="E18" i="6" l="1"/>
  <c r="F17" i="6"/>
  <c r="F18" i="6" s="1"/>
  <c r="E17" i="6"/>
  <c r="D17" i="6"/>
  <c r="D18" i="6" s="1"/>
  <c r="E10" i="6"/>
  <c r="F9" i="6"/>
  <c r="F10" i="6" s="1"/>
  <c r="E9" i="6"/>
  <c r="D9" i="6"/>
  <c r="D10" i="6" s="1"/>
  <c r="L49" i="5"/>
  <c r="M49" i="5"/>
  <c r="K49" i="5"/>
  <c r="K33" i="5"/>
  <c r="L33" i="5"/>
  <c r="M33" i="5"/>
  <c r="L55" i="5" l="1"/>
  <c r="M55" i="5"/>
  <c r="K55" i="5"/>
  <c r="K25" i="5"/>
  <c r="L25" i="5"/>
  <c r="M25" i="5"/>
  <c r="K40" i="5"/>
  <c r="L40" i="5"/>
  <c r="M40" i="5"/>
  <c r="K44" i="5"/>
  <c r="L44" i="5"/>
  <c r="M44" i="5"/>
  <c r="K48" i="5"/>
  <c r="L48" i="5"/>
  <c r="M48" i="5"/>
</calcChain>
</file>

<file path=xl/sharedStrings.xml><?xml version="1.0" encoding="utf-8"?>
<sst xmlns="http://schemas.openxmlformats.org/spreadsheetml/2006/main" count="418" uniqueCount="247">
  <si>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</si>
  <si>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</si>
  <si>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</si>
  <si>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</si>
  <si>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</si>
  <si>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</si>
  <si>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</si>
  <si>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</si>
  <si>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</si>
  <si>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</si>
  <si>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</si>
  <si>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</si>
  <si>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</si>
  <si>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</si>
  <si>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</si>
  <si>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</si>
  <si>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</si>
  <si>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</si>
  <si>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</si>
  <si>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</si>
  <si>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</si>
  <si>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</si>
  <si>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</si>
  <si>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</si>
  <si>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</si>
  <si>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</si>
  <si>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Total of Hotel sector</t>
  </si>
  <si>
    <t>Company Name</t>
  </si>
  <si>
    <t>Investment Sector</t>
  </si>
  <si>
    <t>ــــــــ</t>
  </si>
  <si>
    <t>Previous Average Price</t>
  </si>
  <si>
    <t>Remarks</t>
  </si>
  <si>
    <t>Last Bid Price</t>
  </si>
  <si>
    <t>Last Offer price</t>
  </si>
  <si>
    <t xml:space="preserve">Stop trading from ISC </t>
  </si>
  <si>
    <t>not trading</t>
  </si>
  <si>
    <t>Kharkh Tour Amuzement City</t>
  </si>
  <si>
    <t>No.of Trades</t>
  </si>
  <si>
    <t>Not traded Companies</t>
  </si>
  <si>
    <t xml:space="preserve">General Assembly </t>
  </si>
  <si>
    <t>Agriculture Sector</t>
  </si>
  <si>
    <t>Al-Hamraa for Insurance</t>
  </si>
  <si>
    <t>NHAM</t>
  </si>
  <si>
    <t>Insurance Sector</t>
  </si>
  <si>
    <t>Banking  Sector</t>
  </si>
  <si>
    <t>Banking Sector</t>
  </si>
  <si>
    <t>MTAI</t>
  </si>
  <si>
    <t>AItaIf Money Transfer</t>
  </si>
  <si>
    <t>ISX Index 60</t>
  </si>
  <si>
    <t xml:space="preserve">        Al-Alwiya P.O . 3607                  Mobile: 07711211522 - 07270094594 - 07834000034                    E-mail: info-isx@isx-iq.net                                       Web site:www.isx-iq.net</t>
  </si>
  <si>
    <t>Al-Mansour Pharmaceuticals Industries</t>
  </si>
  <si>
    <t>IMAP</t>
  </si>
  <si>
    <t>Al-Ameen for Financial Investment</t>
  </si>
  <si>
    <t>VAMF</t>
  </si>
  <si>
    <t>SKTA</t>
  </si>
  <si>
    <t>Middle East for Production- Fish</t>
  </si>
  <si>
    <t>AMEF</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</si>
  <si>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</si>
  <si>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</si>
  <si>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</si>
  <si>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</si>
  <si>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</si>
  <si>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</si>
  <si>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</si>
  <si>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</si>
  <si>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 xml:space="preserve">Gulf Insurance (NGIR)  </t>
  </si>
  <si>
    <t>Baghdad Hotel</t>
  </si>
  <si>
    <t>HBAG</t>
  </si>
  <si>
    <t>AL NIBAL AL ARABYA</t>
  </si>
  <si>
    <t>MTNI</t>
  </si>
  <si>
    <t xml:space="preserve">Modern Paints Industries (IMPI) </t>
  </si>
  <si>
    <t>Elaf Islamic Bank</t>
  </si>
  <si>
    <t>BELF</t>
  </si>
  <si>
    <t>Iraqi For Tufted Carpets</t>
  </si>
  <si>
    <t>IITC</t>
  </si>
  <si>
    <t>National Chemical &amp;Plastic Industries</t>
  </si>
  <si>
    <t>INCP</t>
  </si>
  <si>
    <t xml:space="preserve">Al-Ameen Estate Investment </t>
  </si>
  <si>
    <t>SAEI</t>
  </si>
  <si>
    <t>Karbala Hotels</t>
  </si>
  <si>
    <t>HKAR</t>
  </si>
  <si>
    <t>Iraqi Agricultural Products Marketing Meat</t>
  </si>
  <si>
    <t>AIPM</t>
  </si>
  <si>
    <t>Iraqi Engineering Works</t>
  </si>
  <si>
    <t>IIEW</t>
  </si>
  <si>
    <t>Baghdad-Iraq for public transportation</t>
  </si>
  <si>
    <t>SBPT</t>
  </si>
  <si>
    <t>Bain Al-Nahrain Financial Investment</t>
  </si>
  <si>
    <t>VMES</t>
  </si>
  <si>
    <t>Union Bank Of Iraq</t>
  </si>
  <si>
    <t>BUOI</t>
  </si>
  <si>
    <t>United Bank</t>
  </si>
  <si>
    <t>BUND</t>
  </si>
  <si>
    <t>Al-Zawraa for Finanical Investment</t>
  </si>
  <si>
    <t>VZAF</t>
  </si>
  <si>
    <t>Commercial Bank of Iraqi</t>
  </si>
  <si>
    <t>BCOI</t>
  </si>
  <si>
    <t>Modern for Animal Production</t>
  </si>
  <si>
    <t>AMAP</t>
  </si>
  <si>
    <t>NOBLES CO.FOR MONEY</t>
  </si>
  <si>
    <t>MTNO</t>
  </si>
  <si>
    <t>AL MUHEJ MONEY TRANSFER (MTAM)</t>
  </si>
  <si>
    <t>General Transportation (SIGT)</t>
  </si>
  <si>
    <t>House Household furniture (IHFI)</t>
  </si>
  <si>
    <t>AL- Batek Investment</t>
  </si>
  <si>
    <t>VBAT</t>
  </si>
  <si>
    <t>AHliya For Insurance</t>
  </si>
  <si>
    <t>NAHF</t>
  </si>
  <si>
    <t>Sumer Commerical Bank</t>
  </si>
  <si>
    <t>BSUC</t>
  </si>
  <si>
    <t>MOUTA FOR REMITTANCE</t>
  </si>
  <si>
    <t>MTMO</t>
  </si>
  <si>
    <t>AL MANAFAA COMPANY</t>
  </si>
  <si>
    <t>MTMA</t>
  </si>
  <si>
    <t>IBPM</t>
  </si>
  <si>
    <t>Baghdad for Packing Materials</t>
  </si>
  <si>
    <t>Dijlah &amp; Furat Bank</t>
  </si>
  <si>
    <t>BDFD</t>
  </si>
  <si>
    <t>Al-Mansour Bank</t>
  </si>
  <si>
    <t>BMNS</t>
  </si>
  <si>
    <t>TRANS IRAQ BANK FOR  INVESTMENT</t>
  </si>
  <si>
    <t>BTRI</t>
  </si>
  <si>
    <t>AL-Wiaam for Financial Investment</t>
  </si>
  <si>
    <t>VWIF</t>
  </si>
  <si>
    <t>MOTMN MONEY TRANSFER (MTMT)</t>
  </si>
  <si>
    <t>UNITED ARAB MONEY TRANSFER(MTUA)</t>
  </si>
  <si>
    <t>Dar Al-Salam for Insurance</t>
  </si>
  <si>
    <t>NDSA</t>
  </si>
  <si>
    <t>SAMA BAGHDAD FINANCE TRANSFER(MTSB)</t>
  </si>
  <si>
    <t>al- nukhba for construction</t>
  </si>
  <si>
    <t>SNUC</t>
  </si>
  <si>
    <t>BBOB</t>
  </si>
  <si>
    <t>Bank Of Baghdad</t>
  </si>
  <si>
    <t>Mamoura Realestate Investment</t>
  </si>
  <si>
    <t>SMRI</t>
  </si>
  <si>
    <t>IHLI</t>
  </si>
  <si>
    <t>Al -HiLal Industries</t>
  </si>
  <si>
    <t>National Bank Of Iraq</t>
  </si>
  <si>
    <t>BNOI</t>
  </si>
  <si>
    <t>Dar es salam Investment  Bank(BDSI)</t>
  </si>
  <si>
    <t>AL_RABITA AL_MALIYA CO</t>
  </si>
  <si>
    <t>MTRA</t>
  </si>
  <si>
    <t>IIDP</t>
  </si>
  <si>
    <t>Iraqi Date Processing and Marketing</t>
  </si>
  <si>
    <t>Al-Ameen for Insurance</t>
  </si>
  <si>
    <t>NAME</t>
  </si>
  <si>
    <t>General Assembly Meeting holding on Monday 15/12/2016 at company building  to discuss increase in capital company according to subscription from (2) billion to (5)  billion .</t>
  </si>
  <si>
    <t>General Assembly Meeting holding on Monday 15/12/2016 at company building  to discuss increase in capital company according to subscription  .</t>
  </si>
  <si>
    <t>BMFI</t>
  </si>
  <si>
    <t>Mosul Bank For Investment</t>
  </si>
  <si>
    <t>BGUC</t>
  </si>
  <si>
    <t>Gulf Commercial Bank</t>
  </si>
  <si>
    <t>AL Harir for Money Transfer(MTAH)</t>
  </si>
  <si>
    <t>General Assembly Meeting will be holding on Saturday 6/8/2016 at Irbel ,  to discuss financial statement of the ended year  2015 .</t>
  </si>
  <si>
    <t>suspended trading from Wednesday session 13/7/2016 for not produce the quartely disclosure for the first of2016.</t>
  </si>
  <si>
    <t>The Light Industries(ITLI)</t>
  </si>
  <si>
    <t>modern chemical industries(IMCI)</t>
  </si>
  <si>
    <t>Asia Cell(TASC)</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</si>
  <si>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</si>
  <si>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</si>
  <si>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</si>
  <si>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</si>
  <si>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</si>
  <si>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</si>
  <si>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</si>
  <si>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</si>
  <si>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</si>
  <si>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</si>
  <si>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</si>
  <si>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</si>
  <si>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</si>
  <si>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</si>
  <si>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</si>
  <si>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</si>
  <si>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</si>
  <si>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Total Regular</t>
  </si>
  <si>
    <t>Alkhair for financial Investment(VKHF)</t>
  </si>
  <si>
    <t>Thired :  Companies in the Trading</t>
  </si>
  <si>
    <t>Middle East Investment Bank</t>
  </si>
  <si>
    <t>BIME</t>
  </si>
  <si>
    <t>Kurdistan International Bank</t>
  </si>
  <si>
    <t>BKUI</t>
  </si>
  <si>
    <t>Iraqi Islamic Bank</t>
  </si>
  <si>
    <t>BIIB</t>
  </si>
  <si>
    <t>NATIONAL ISLAMIC BANK(BNAI)</t>
  </si>
  <si>
    <t>General Assembly Meeting will be holding on Thursday 11/8/2016 at company building ,  to discuss financial statement of the ended year  2015 ,cash dividend 2015 , suspend trading from 8/8/2016 .</t>
  </si>
  <si>
    <t xml:space="preserve">General Assembly Meeting will be holding on Thursday 4/8/2016 at TRANS IRAQ BANK FOR  INVESTMENT ,  to discuss financial statement of the ended year  2015 to discuss increase in capital company according to subscription from (100) billion to (250)  billion . </t>
  </si>
  <si>
    <t>Credit Bank Of Iraq(BROI)</t>
  </si>
  <si>
    <t>North Bank(BNOR)</t>
  </si>
  <si>
    <t>Babylon Bank(BBAY)</t>
  </si>
  <si>
    <t>Al-Sadeer Hotel(HSAD)</t>
  </si>
  <si>
    <t>Al-Mansour Hotel(HMAN)</t>
  </si>
  <si>
    <t>Babylon Hotel(HBAY)</t>
  </si>
  <si>
    <t>Ishtar Hotels(HISH)</t>
  </si>
  <si>
    <t>Palestine Hotel(HPAL)</t>
  </si>
  <si>
    <t>Iraqi Land transport(SILT)</t>
  </si>
  <si>
    <t>AL-Badia for General Trans(SBAG)</t>
  </si>
  <si>
    <t>Metallic Industries and Bicycles(IMIB)</t>
  </si>
  <si>
    <t>Ready Made Clothes(IRMC)</t>
  </si>
  <si>
    <t>Al-Kindi of Veterinary Vaccines(IKLV)</t>
  </si>
  <si>
    <t>Iraqi Carton Manufacturies(IICM)</t>
  </si>
  <si>
    <t>Gulf Insurance  (NGIR)</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</si>
  <si>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</si>
  <si>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</si>
  <si>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</si>
  <si>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</si>
  <si>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</si>
  <si>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</si>
  <si>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</si>
  <si>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</si>
  <si>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</si>
  <si>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</si>
  <si>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</si>
  <si>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 xml:space="preserve">stopping trading for company share from Thursday session 5/5/2016 after registeration companes office certification to increase company share from (45) billion ID to(100)billion ID according to the item (first/55) from companies kaw ,change company activity to the Is lamic bank() and after issuing the license of using its activity and completing all listing requirment , for not produce the Annual disclosure for 2015. </t>
  </si>
  <si>
    <t>stopping trading for company share from Thursday session 5/5/2016 after registeration companes office certification to increase company share from (15) billion ID to(100)billion ID according to the item (first/55) from companies kaw ,change company activity to the Is lamic bank() and after issuing the license of using its activity and completing all listing requirment , for not produce the Annual disclosure for 2015.</t>
  </si>
  <si>
    <t>suspended trading from Wednesday session 13/7/2016 for not produce the quartely disclosure for the first of2016 .</t>
  </si>
  <si>
    <t>suspended trading fromTuesday session 9/8/2016  for not produce the Annual disclosure for 2015.</t>
  </si>
  <si>
    <t>Modern Sewing</t>
  </si>
  <si>
    <t>IMOS</t>
  </si>
  <si>
    <t>Iraqi for Seed Production</t>
  </si>
  <si>
    <t>AISP</t>
  </si>
  <si>
    <t>Al-Khatem Telecoms</t>
  </si>
  <si>
    <t>TZNI</t>
  </si>
  <si>
    <t>Total of Agriculture sector</t>
  </si>
  <si>
    <t>Telecoms  Sector</t>
  </si>
  <si>
    <t>Total of Telecoms sector</t>
  </si>
  <si>
    <t>Regular Market  Bulletin  No (146)</t>
  </si>
  <si>
    <t>Trading Session Thursday 11/8/2016</t>
  </si>
  <si>
    <t>Non Regular Market  Bulletin  No (63)</t>
  </si>
  <si>
    <t xml:space="preserve"> Non Trading Companies in Iraq Stock Exchange for Thursday 11/8/2016</t>
  </si>
  <si>
    <t xml:space="preserve">                  suspend trading Companies in Iraq Stock Exchange for Thursday 11/8/2016</t>
  </si>
  <si>
    <t xml:space="preserve"> News for listed companies in Iraq Stock Exchange for Thursday 11/8/2016</t>
  </si>
  <si>
    <t>ISX  Index60 was about (562.81) point  whichs Increase about (0.12)</t>
  </si>
  <si>
    <t xml:space="preserve">Non Iraqis' Bulletin Thursday, August 11 2016 </t>
  </si>
  <si>
    <t>Regular Market</t>
  </si>
  <si>
    <t>Buy</t>
  </si>
  <si>
    <t>No.of trades</t>
  </si>
  <si>
    <t xml:space="preserve">Traded Shares </t>
  </si>
  <si>
    <t xml:space="preserve">Trading Volume </t>
  </si>
  <si>
    <t>Banks Sector</t>
  </si>
  <si>
    <t xml:space="preserve">Commercial Bank of Iraq </t>
  </si>
  <si>
    <t>Total Bank sector</t>
  </si>
  <si>
    <t>Grand Total</t>
  </si>
  <si>
    <t>Sell</t>
  </si>
  <si>
    <t>ALNOOR FOR MONEY</t>
  </si>
  <si>
    <t>MTNN</t>
  </si>
  <si>
    <t>Total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</si>
</sst>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_-* #,##0.00\-;_-* &quot;-&quot;??_-;_-@_-"/>
    <numFmt numFmtId="165" formatCode="0.000"/>
    <numFmt numFmtId="166" formatCode="#,##0.000"/>
  </numFmts>
  <fonts count="169"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sz val="11"/>
      <color rgb="FF002060"/>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sz val="11"/>
      <color rgb="FF002060"/>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13815">
    <xf numFmtId="0" fontId="0" fillId="0" borderId="0"/>
    <xf numFmtId="0" fontId="132" fillId="0" borderId="0" applyNumberFormat="0" applyFill="0" applyBorder="0" applyAlignment="0" applyProtection="0"/>
    <xf numFmtId="0" fontId="133" fillId="0" borderId="8" applyNumberFormat="0" applyFill="0" applyAlignment="0" applyProtection="0"/>
    <xf numFmtId="0" fontId="134" fillId="0" borderId="9" applyNumberFormat="0" applyFill="0" applyAlignment="0" applyProtection="0"/>
    <xf numFmtId="0" fontId="135" fillId="0" borderId="10"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1" applyNumberFormat="0" applyAlignment="0" applyProtection="0"/>
    <xf numFmtId="0" fontId="140" fillId="8" borderId="12" applyNumberFormat="0" applyAlignment="0" applyProtection="0"/>
    <xf numFmtId="0" fontId="141" fillId="8" borderId="11" applyNumberFormat="0" applyAlignment="0" applyProtection="0"/>
    <xf numFmtId="0" fontId="142" fillId="0" borderId="13" applyNumberFormat="0" applyFill="0" applyAlignment="0" applyProtection="0"/>
    <xf numFmtId="0" fontId="143" fillId="9" borderId="14"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6"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5" applyNumberFormat="0" applyFont="0" applyAlignment="0" applyProtection="0"/>
    <xf numFmtId="0" fontId="125" fillId="0" borderId="0"/>
    <xf numFmtId="0" fontId="125" fillId="10" borderId="15"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5"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5"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5"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5"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5"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5"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5"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5"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5"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5"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5"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5"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5"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5"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5"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5"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5"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5"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5"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5"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5"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5"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5"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5"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5"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5"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5"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5"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5"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5"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5"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5"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5"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5"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5"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5"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5"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5"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5"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5"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5"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5"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5"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5"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5"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5"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5"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5"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5"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5"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5"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5"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5"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5"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5"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5"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5"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5"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5"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5"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5"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5"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5"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5"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5"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5"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5"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5"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5"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5"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5"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5"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5"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5"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5"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5"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5"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5"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5"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5"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5"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5"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5"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5"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5"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5"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5"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5"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5"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5"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5"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5"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5"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5"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5"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5"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5"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5"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5"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5"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5"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5"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5"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5"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5"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5"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5"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5"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5"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5"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5"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5"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5"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5"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5"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5"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5"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5"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5"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9" fillId="0" borderId="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164" fontId="149" fillId="0" borderId="0" applyFont="0" applyFill="0" applyBorder="0" applyAlignment="0" applyProtection="0"/>
  </cellStyleXfs>
  <cellXfs count="98">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6" xfId="0" applyFont="1" applyFill="1" applyBorder="1" applyAlignment="1">
      <alignment vertical="center" wrapText="1"/>
    </xf>
    <xf numFmtId="0" fontId="151" fillId="2" borderId="6" xfId="0" applyFont="1" applyFill="1" applyBorder="1" applyAlignment="1">
      <alignment horizontal="center" vertical="center" wrapText="1"/>
    </xf>
    <xf numFmtId="0" fontId="127" fillId="0" borderId="1" xfId="0" applyFont="1" applyBorder="1" applyAlignment="1">
      <alignment horizontal="center" vertical="center"/>
    </xf>
    <xf numFmtId="165" fontId="127" fillId="0" borderId="1" xfId="0" applyNumberFormat="1" applyFont="1" applyBorder="1" applyAlignment="1">
      <alignment horizontal="center" vertical="center"/>
    </xf>
    <xf numFmtId="165" fontId="127" fillId="0" borderId="1" xfId="43" applyNumberFormat="1" applyFont="1" applyBorder="1" applyAlignment="1">
      <alignment horizontal="left" vertical="center"/>
    </xf>
    <xf numFmtId="165" fontId="127" fillId="0" borderId="3" xfId="0" applyNumberFormat="1" applyFont="1" applyBorder="1" applyAlignment="1">
      <alignment horizontal="center" vertical="center"/>
    </xf>
    <xf numFmtId="165" fontId="129" fillId="0" borderId="1" xfId="0" applyNumberFormat="1" applyFont="1" applyBorder="1" applyAlignment="1">
      <alignment horizontal="center"/>
    </xf>
    <xf numFmtId="0" fontId="0" fillId="0" borderId="0" xfId="0"/>
    <xf numFmtId="0" fontId="0" fillId="0" borderId="0" xfId="0"/>
    <xf numFmtId="0" fontId="155" fillId="0" borderId="1" xfId="0" applyFont="1" applyBorder="1" applyAlignment="1">
      <alignment vertical="center"/>
    </xf>
    <xf numFmtId="1" fontId="131" fillId="0" borderId="0" xfId="0" applyNumberFormat="1" applyFont="1" applyAlignment="1">
      <alignment horizontal="left"/>
    </xf>
    <xf numFmtId="4" fontId="157" fillId="0" borderId="0" xfId="0" applyNumberFormat="1" applyFont="1" applyAlignment="1">
      <alignment horizontal="right" vertical="center"/>
    </xf>
    <xf numFmtId="2" fontId="158" fillId="0" borderId="0" xfId="0" applyNumberFormat="1" applyFont="1"/>
    <xf numFmtId="1" fontId="131" fillId="0" borderId="0" xfId="0" applyNumberFormat="1" applyFont="1" applyAlignment="1">
      <alignment horizontal="left"/>
    </xf>
    <xf numFmtId="2" fontId="160" fillId="0" borderId="0" xfId="0" applyNumberFormat="1" applyFont="1"/>
    <xf numFmtId="1" fontId="131" fillId="0" borderId="0" xfId="0" applyNumberFormat="1" applyFont="1" applyAlignment="1">
      <alignment horizontal="left"/>
    </xf>
    <xf numFmtId="166" fontId="0" fillId="0" borderId="0" xfId="0" applyNumberFormat="1"/>
    <xf numFmtId="166" fontId="157" fillId="0" borderId="0" xfId="0" applyNumberFormat="1" applyFont="1" applyAlignment="1">
      <alignment horizontal="right" vertical="center"/>
    </xf>
    <xf numFmtId="0" fontId="153" fillId="0" borderId="0" xfId="0" applyFont="1" applyAlignment="1">
      <alignment vertical="center"/>
    </xf>
    <xf numFmtId="0" fontId="158" fillId="0" borderId="0" xfId="0" applyFont="1"/>
    <xf numFmtId="165" fontId="127" fillId="0" borderId="1" xfId="43" applyNumberFormat="1" applyFont="1" applyBorder="1" applyAlignment="1">
      <alignment horizontal="center" vertical="center"/>
    </xf>
    <xf numFmtId="4" fontId="0" fillId="0" borderId="0" xfId="0" applyNumberFormat="1"/>
    <xf numFmtId="4" fontId="151" fillId="2" borderId="6" xfId="0" applyNumberFormat="1" applyFont="1" applyFill="1" applyBorder="1" applyAlignment="1">
      <alignment horizontal="center" vertical="center" wrapText="1"/>
    </xf>
    <xf numFmtId="0" fontId="0" fillId="0" borderId="0" xfId="0" applyAlignment="1">
      <alignment vertical="center" wrapText="1"/>
    </xf>
    <xf numFmtId="0" fontId="156" fillId="35" borderId="19" xfId="0" applyFont="1" applyFill="1" applyBorder="1" applyAlignment="1">
      <alignment horizontal="left" vertical="center"/>
    </xf>
    <xf numFmtId="0" fontId="156" fillId="35" borderId="18"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165" fontId="127" fillId="0" borderId="4" xfId="0" applyNumberFormat="1" applyFont="1" applyBorder="1" applyAlignment="1">
      <alignment horizontal="center" vertic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0" fontId="163" fillId="0" borderId="0" xfId="0" applyFont="1" applyBorder="1"/>
    <xf numFmtId="0" fontId="163" fillId="0" borderId="5" xfId="0" applyFont="1" applyBorder="1"/>
    <xf numFmtId="0" fontId="0" fillId="0" borderId="0" xfId="0" applyBorder="1"/>
    <xf numFmtId="0" fontId="0" fillId="0" borderId="5" xfId="0" applyBorder="1"/>
    <xf numFmtId="0" fontId="0" fillId="0" borderId="7" xfId="0" applyBorder="1"/>
    <xf numFmtId="0" fontId="0" fillId="0" borderId="20" xfId="0" applyBorder="1"/>
    <xf numFmtId="1" fontId="131" fillId="0" borderId="0" xfId="0" applyNumberFormat="1" applyFont="1" applyAlignment="1">
      <alignment horizontal="left"/>
    </xf>
    <xf numFmtId="0" fontId="150" fillId="0" borderId="2" xfId="0" applyFont="1" applyBorder="1" applyAlignment="1">
      <alignment vertical="center"/>
    </xf>
    <xf numFmtId="0" fontId="165" fillId="0" borderId="0" xfId="0" applyFont="1" applyBorder="1"/>
    <xf numFmtId="0" fontId="1" fillId="0" borderId="0" xfId="12104"/>
    <xf numFmtId="0" fontId="0" fillId="0" borderId="0" xfId="0" applyAlignment="1">
      <alignment vertical="center"/>
    </xf>
    <xf numFmtId="0" fontId="166" fillId="2" borderId="1" xfId="0" applyFont="1" applyFill="1" applyBorder="1" applyAlignment="1">
      <alignment vertical="center" wrapText="1"/>
    </xf>
    <xf numFmtId="0" fontId="166" fillId="36" borderId="1" xfId="0" applyFont="1" applyFill="1" applyBorder="1" applyAlignment="1">
      <alignment horizontal="center" vertical="center" wrapText="1"/>
    </xf>
    <xf numFmtId="0" fontId="166" fillId="2" borderId="1" xfId="0" applyFont="1" applyFill="1" applyBorder="1" applyAlignment="1">
      <alignment horizontal="center" vertical="center" wrapText="1"/>
    </xf>
    <xf numFmtId="0" fontId="168" fillId="0" borderId="1" xfId="1753" applyFont="1" applyBorder="1" applyAlignment="1">
      <alignment vertical="center"/>
    </xf>
    <xf numFmtId="0" fontId="166" fillId="0" borderId="2" xfId="0" applyFont="1" applyBorder="1" applyAlignment="1">
      <alignment vertical="center"/>
    </xf>
    <xf numFmtId="0" fontId="0" fillId="0" borderId="4" xfId="0" applyBorder="1"/>
    <xf numFmtId="0" fontId="168" fillId="0" borderId="2" xfId="1753" applyFont="1" applyBorder="1" applyAlignment="1">
      <alignment vertical="center"/>
    </xf>
    <xf numFmtId="0" fontId="127" fillId="0" borderId="2" xfId="0" applyFont="1" applyBorder="1" applyAlignment="1">
      <alignment vertical="center"/>
    </xf>
    <xf numFmtId="0" fontId="127" fillId="0" borderId="3" xfId="0" applyFont="1" applyBorder="1" applyAlignment="1">
      <alignment vertical="center"/>
    </xf>
    <xf numFmtId="165" fontId="150" fillId="0" borderId="2" xfId="43" applyNumberFormat="1" applyFont="1" applyBorder="1" applyAlignment="1">
      <alignment horizontal="center" vertical="center"/>
    </xf>
    <xf numFmtId="165" fontId="150" fillId="0" borderId="3" xfId="43" applyNumberFormat="1" applyFont="1" applyBorder="1" applyAlignment="1">
      <alignment horizontal="center" vertical="center"/>
    </xf>
    <xf numFmtId="165" fontId="150" fillId="0" borderId="4" xfId="43" applyNumberFormat="1" applyFont="1" applyBorder="1" applyAlignment="1">
      <alignment horizontal="center" vertical="center"/>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1" fontId="130" fillId="0" borderId="17" xfId="0" applyNumberFormat="1" applyFont="1" applyBorder="1" applyAlignment="1">
      <alignment horizontal="center"/>
    </xf>
    <xf numFmtId="3" fontId="131" fillId="0" borderId="0" xfId="0" applyNumberFormat="1" applyFont="1" applyAlignment="1">
      <alignment horizontal="left"/>
    </xf>
    <xf numFmtId="4" fontId="164" fillId="0" borderId="0" xfId="0" applyNumberFormat="1" applyFont="1" applyAlignment="1">
      <alignment horizontal="left"/>
    </xf>
    <xf numFmtId="0" fontId="130" fillId="0" borderId="0" xfId="0" applyFont="1" applyAlignment="1">
      <alignment horizontal="left" vertical="center"/>
    </xf>
    <xf numFmtId="165" fontId="131" fillId="0" borderId="0" xfId="0" applyNumberFormat="1" applyFont="1" applyAlignment="1">
      <alignment horizontal="left"/>
    </xf>
    <xf numFmtId="1" fontId="131" fillId="0" borderId="0" xfId="0" applyNumberFormat="1" applyFont="1" applyAlignment="1">
      <alignment horizontal="left"/>
    </xf>
    <xf numFmtId="0" fontId="129" fillId="0" borderId="2"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0" fontId="167" fillId="0" borderId="2" xfId="0" applyFont="1" applyBorder="1" applyAlignment="1">
      <alignment horizontal="center" vertical="center"/>
    </xf>
    <xf numFmtId="0" fontId="167" fillId="0" borderId="3" xfId="0" applyFont="1" applyBorder="1" applyAlignment="1">
      <alignment horizontal="center" vertical="center"/>
    </xf>
    <xf numFmtId="0" fontId="167" fillId="0" borderId="4" xfId="0" applyFont="1" applyBorder="1" applyAlignment="1">
      <alignment horizontal="center" vertical="center"/>
    </xf>
    <xf numFmtId="0" fontId="167" fillId="0" borderId="2" xfId="0" applyFont="1" applyBorder="1" applyAlignment="1">
      <alignment horizontal="left" vertical="center"/>
    </xf>
    <xf numFmtId="0" fontId="167" fillId="0" borderId="4" xfId="0" applyFont="1" applyBorder="1" applyAlignment="1">
      <alignment horizontal="left" vertical="center"/>
    </xf>
    <xf numFmtId="0" fontId="165" fillId="0" borderId="0" xfId="0" applyFont="1" applyBorder="1"/>
    <xf numFmtId="0" fontId="165" fillId="0" borderId="7" xfId="0" applyFont="1" applyBorder="1" applyAlignment="1">
      <alignment horizontal="center" vertical="center"/>
    </xf>
    <xf numFmtId="0" fontId="131" fillId="0" borderId="7" xfId="0" applyFont="1" applyBorder="1" applyAlignment="1">
      <alignment horizontal="center"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62" fillId="0" borderId="2" xfId="0" applyFont="1" applyBorder="1" applyAlignment="1">
      <alignment horizontal="left" vertical="center" wrapText="1"/>
    </xf>
    <xf numFmtId="0" fontId="162" fillId="0" borderId="3" xfId="0" applyFont="1" applyBorder="1" applyAlignment="1">
      <alignment horizontal="left" vertical="center" wrapText="1"/>
    </xf>
    <xf numFmtId="0" fontId="130" fillId="0" borderId="7" xfId="0" applyFont="1" applyBorder="1" applyAlignment="1">
      <alignment horizontal="center"/>
    </xf>
    <xf numFmtId="0" fontId="162" fillId="0" borderId="4" xfId="0" applyFont="1" applyBorder="1" applyAlignment="1">
      <alignment horizontal="left" vertical="center" wrapText="1"/>
    </xf>
    <xf numFmtId="0" fontId="161" fillId="0" borderId="21" xfId="0" applyFont="1" applyBorder="1" applyAlignment="1">
      <alignment horizontal="left" vertical="center" wrapText="1"/>
    </xf>
    <xf numFmtId="0" fontId="161" fillId="0" borderId="1" xfId="0" applyFont="1" applyBorder="1" applyAlignment="1">
      <alignment horizontal="left" vertical="center" wrapText="1"/>
    </xf>
    <xf numFmtId="0" fontId="152" fillId="0" borderId="1" xfId="0" applyFont="1" applyBorder="1" applyAlignment="1">
      <alignment horizontal="left" vertical="center"/>
    </xf>
    <xf numFmtId="0" fontId="128" fillId="3" borderId="5" xfId="0" applyFont="1" applyFill="1" applyBorder="1" applyAlignment="1">
      <alignment horizontal="center" vertical="center"/>
    </xf>
    <xf numFmtId="0" fontId="152" fillId="0" borderId="2" xfId="0" applyFont="1" applyBorder="1" applyAlignment="1">
      <alignment horizontal="left" vertical="center"/>
    </xf>
    <xf numFmtId="0" fontId="152" fillId="0" borderId="3" xfId="0" applyFont="1" applyBorder="1" applyAlignment="1">
      <alignment horizontal="left" vertical="center"/>
    </xf>
    <xf numFmtId="0" fontId="152" fillId="0" borderId="4" xfId="0" applyFont="1" applyBorder="1" applyAlignment="1">
      <alignment horizontal="left"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542926</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5</xdr:col>
      <xdr:colOff>180975</xdr:colOff>
      <xdr:row>3</xdr:row>
      <xdr:rowOff>95250</xdr:rowOff>
    </xdr:to>
    <xdr:pic>
      <xdr:nvPicPr>
        <xdr:cNvPr id="2"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16287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333375</xdr:colOff>
      <xdr:row>0</xdr:row>
      <xdr:rowOff>0</xdr:rowOff>
    </xdr:from>
    <xdr:to>
      <xdr:col>5</xdr:col>
      <xdr:colOff>180975</xdr:colOff>
      <xdr:row>3</xdr:row>
      <xdr:rowOff>95250</xdr:rowOff>
    </xdr:to>
    <xdr:pic>
      <xdr:nvPicPr>
        <xdr:cNvPr id="3"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16287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333375</xdr:colOff>
      <xdr:row>0</xdr:row>
      <xdr:rowOff>0</xdr:rowOff>
    </xdr:from>
    <xdr:to>
      <xdr:col>6</xdr:col>
      <xdr:colOff>66675</xdr:colOff>
      <xdr:row>3</xdr:row>
      <xdr:rowOff>95250</xdr:rowOff>
    </xdr:to>
    <xdr:pic>
      <xdr:nvPicPr>
        <xdr:cNvPr id="4"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22955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2"/>
  <sheetViews>
    <sheetView tabSelected="1" workbookViewId="0">
      <selection activeCell="A3" sqref="A3"/>
    </sheetView>
  </sheetViews>
  <sheetFormatPr defaultRowHeight="5.65" customHeight="1" x14ac:dyDescent="0.2"/>
  <cols>
    <col min="1" max="1" width="38.375" customWidth="1"/>
    <col min="2" max="2" width="6.25" customWidth="1"/>
    <col min="3" max="3" width="9" customWidth="1"/>
    <col min="4" max="4" width="8.125" customWidth="1"/>
    <col min="6" max="6" width="8.125" customWidth="1"/>
    <col min="7" max="7" width="8.375" customWidth="1"/>
    <col min="8" max="8" width="11" customWidth="1"/>
    <col min="9" max="9" width="10.375" customWidth="1"/>
    <col min="10" max="10" width="11.75" style="29" customWidth="1"/>
    <col min="11" max="11" width="7.625" customWidth="1"/>
    <col min="12" max="13" width="12.75" bestFit="1" customWidth="1"/>
  </cols>
  <sheetData>
    <row r="1" spans="1:13" s="16" customFormat="1" ht="15.75" customHeight="1" x14ac:dyDescent="0.2">
      <c r="J1" s="29"/>
    </row>
    <row r="2" spans="1:13" ht="20.100000000000001" customHeight="1" x14ac:dyDescent="0.3">
      <c r="A2" s="4" t="s">
        <v>0</v>
      </c>
      <c r="B2" s="2"/>
      <c r="C2" s="2"/>
      <c r="D2" s="2"/>
      <c r="E2" s="2"/>
      <c r="F2" s="2"/>
      <c r="G2" s="2"/>
      <c r="M2" s="16"/>
    </row>
    <row r="3" spans="1:13" ht="43.5" customHeight="1" x14ac:dyDescent="0.2">
      <c r="A3" s="5" t="s">
        <v>227</v>
      </c>
      <c r="D3" s="16"/>
      <c r="E3" s="16"/>
      <c r="F3" s="16"/>
      <c r="G3" s="16"/>
      <c r="H3" s="3"/>
      <c r="I3" s="3"/>
      <c r="L3" s="16"/>
      <c r="M3" s="16"/>
    </row>
    <row r="4" spans="1:13" ht="20.100000000000001" customHeight="1" x14ac:dyDescent="0.25">
      <c r="A4" s="5" t="s">
        <v>2</v>
      </c>
      <c r="B4" s="68">
        <v>417291239.85000002</v>
      </c>
      <c r="C4" s="68"/>
      <c r="D4" s="35"/>
      <c r="E4" s="16"/>
      <c r="G4" s="3"/>
      <c r="H4" s="3"/>
      <c r="I4" s="5" t="s">
        <v>6</v>
      </c>
      <c r="K4" s="47">
        <v>26</v>
      </c>
      <c r="L4" s="16"/>
      <c r="M4" s="16"/>
    </row>
    <row r="5" spans="1:13" ht="20.100000000000001" customHeight="1" x14ac:dyDescent="0.25">
      <c r="A5" s="5" t="s">
        <v>3</v>
      </c>
      <c r="B5" s="68">
        <v>462303795</v>
      </c>
      <c r="C5" s="68"/>
      <c r="D5" s="35"/>
      <c r="E5" s="16"/>
      <c r="G5" s="20"/>
      <c r="H5" s="3"/>
      <c r="I5" s="5" t="s">
        <v>7</v>
      </c>
      <c r="K5" s="23">
        <v>6</v>
      </c>
      <c r="L5" s="16"/>
      <c r="M5" s="16"/>
    </row>
    <row r="6" spans="1:13" ht="20.100000000000001" customHeight="1" x14ac:dyDescent="0.25">
      <c r="A6" s="5" t="s">
        <v>4</v>
      </c>
      <c r="B6" s="72">
        <v>367</v>
      </c>
      <c r="C6" s="72"/>
      <c r="D6" s="15"/>
      <c r="E6" s="16"/>
      <c r="F6" s="3"/>
      <c r="G6" s="20"/>
      <c r="H6" s="3"/>
      <c r="I6" s="5" t="s">
        <v>8</v>
      </c>
      <c r="K6" s="23">
        <v>12</v>
      </c>
      <c r="L6" s="16"/>
      <c r="M6" s="16"/>
    </row>
    <row r="7" spans="1:13" ht="20.100000000000001" customHeight="1" x14ac:dyDescent="0.25">
      <c r="A7" s="5" t="s">
        <v>48</v>
      </c>
      <c r="B7" s="71">
        <v>562.17999999999995</v>
      </c>
      <c r="C7" s="71"/>
      <c r="E7" s="16"/>
      <c r="F7" s="3"/>
      <c r="G7" s="20"/>
      <c r="H7" s="22"/>
      <c r="I7" s="5" t="s">
        <v>39</v>
      </c>
      <c r="K7" s="23">
        <v>3</v>
      </c>
      <c r="L7" s="16"/>
      <c r="M7" s="16"/>
    </row>
    <row r="8" spans="1:13" ht="20.100000000000001" customHeight="1" x14ac:dyDescent="0.25">
      <c r="A8" s="5" t="s">
        <v>1</v>
      </c>
      <c r="B8" s="69">
        <v>0.12</v>
      </c>
      <c r="C8" s="69"/>
      <c r="D8" s="26"/>
      <c r="E8" s="25"/>
      <c r="F8" s="3"/>
      <c r="G8" s="20"/>
      <c r="H8" s="22"/>
      <c r="I8" s="70" t="s">
        <v>34</v>
      </c>
      <c r="J8" s="70"/>
      <c r="K8" s="18">
        <v>34</v>
      </c>
      <c r="L8" s="16"/>
      <c r="M8" s="16"/>
    </row>
    <row r="9" spans="1:13" ht="20.100000000000001" customHeight="1" x14ac:dyDescent="0.25">
      <c r="A9" s="5" t="s">
        <v>5</v>
      </c>
      <c r="B9" s="21">
        <v>96</v>
      </c>
      <c r="C9" s="16"/>
      <c r="D9" s="24"/>
      <c r="E9" s="19"/>
      <c r="F9" s="3"/>
      <c r="G9" s="20"/>
      <c r="H9" s="20"/>
      <c r="I9" s="5" t="s">
        <v>38</v>
      </c>
      <c r="K9" s="23">
        <v>33</v>
      </c>
      <c r="L9" s="16"/>
      <c r="M9" s="16"/>
    </row>
    <row r="10" spans="1:13" ht="20.100000000000001" customHeight="1" x14ac:dyDescent="0.25">
      <c r="A10" s="67" t="s">
        <v>226</v>
      </c>
      <c r="B10" s="67"/>
      <c r="C10" s="67"/>
      <c r="D10" s="67"/>
      <c r="E10" s="67"/>
      <c r="F10" s="67"/>
      <c r="G10" s="67"/>
      <c r="H10" s="67"/>
      <c r="I10" s="67"/>
      <c r="J10" s="67"/>
      <c r="K10" s="67"/>
      <c r="L10" s="67"/>
      <c r="M10" s="67"/>
    </row>
    <row r="11" spans="1:13" ht="42" customHeight="1" x14ac:dyDescent="0.2">
      <c r="A11" s="8" t="s">
        <v>27</v>
      </c>
      <c r="B11" s="9" t="s">
        <v>10</v>
      </c>
      <c r="C11" s="9" t="s">
        <v>11</v>
      </c>
      <c r="D11" s="9" t="s">
        <v>12</v>
      </c>
      <c r="E11" s="9" t="s">
        <v>13</v>
      </c>
      <c r="F11" s="9" t="s">
        <v>14</v>
      </c>
      <c r="G11" s="9" t="s">
        <v>15</v>
      </c>
      <c r="H11" s="9" t="s">
        <v>16</v>
      </c>
      <c r="I11" s="9" t="s">
        <v>17</v>
      </c>
      <c r="J11" s="30" t="s">
        <v>18</v>
      </c>
      <c r="K11" s="9" t="s">
        <v>37</v>
      </c>
      <c r="L11" s="9" t="s">
        <v>3</v>
      </c>
      <c r="M11" s="9" t="s">
        <v>19</v>
      </c>
    </row>
    <row r="12" spans="1:13" ht="15" customHeight="1" x14ac:dyDescent="0.2">
      <c r="A12" s="64" t="s">
        <v>44</v>
      </c>
      <c r="B12" s="65"/>
      <c r="C12" s="65"/>
      <c r="D12" s="65"/>
      <c r="E12" s="65"/>
      <c r="F12" s="65"/>
      <c r="G12" s="65"/>
      <c r="H12" s="65"/>
      <c r="I12" s="65"/>
      <c r="J12" s="65"/>
      <c r="K12" s="65"/>
      <c r="L12" s="65"/>
      <c r="M12" s="66"/>
    </row>
    <row r="13" spans="1:13" s="16" customFormat="1" ht="15" customHeight="1" x14ac:dyDescent="0.2">
      <c r="A13" s="6" t="s">
        <v>172</v>
      </c>
      <c r="B13" s="6" t="s">
        <v>171</v>
      </c>
      <c r="C13" s="14">
        <v>0.28000000000000003</v>
      </c>
      <c r="D13" s="14">
        <v>0.28000000000000003</v>
      </c>
      <c r="E13" s="14">
        <v>0.28000000000000003</v>
      </c>
      <c r="F13" s="14">
        <v>0.28000000000000003</v>
      </c>
      <c r="G13" s="14">
        <v>0.28000000000000003</v>
      </c>
      <c r="H13" s="14">
        <v>0.28000000000000003</v>
      </c>
      <c r="I13" s="14">
        <v>0.28000000000000003</v>
      </c>
      <c r="J13" s="36">
        <v>0</v>
      </c>
      <c r="K13" s="40">
        <v>2</v>
      </c>
      <c r="L13" s="38">
        <v>1000000</v>
      </c>
      <c r="M13" s="38">
        <v>280000</v>
      </c>
    </row>
    <row r="14" spans="1:13" s="16" customFormat="1" ht="15" customHeight="1" x14ac:dyDescent="0.2">
      <c r="A14" s="6" t="s">
        <v>132</v>
      </c>
      <c r="B14" s="6" t="s">
        <v>131</v>
      </c>
      <c r="C14" s="14">
        <v>0.85</v>
      </c>
      <c r="D14" s="14">
        <v>0.85</v>
      </c>
      <c r="E14" s="14">
        <v>0.84</v>
      </c>
      <c r="F14" s="14">
        <v>0.85</v>
      </c>
      <c r="G14" s="14">
        <v>0.85</v>
      </c>
      <c r="H14" s="14">
        <v>0.84</v>
      </c>
      <c r="I14" s="14">
        <v>0.85</v>
      </c>
      <c r="J14" s="36">
        <v>-1.18</v>
      </c>
      <c r="K14" s="40">
        <v>46</v>
      </c>
      <c r="L14" s="38">
        <v>150500000</v>
      </c>
      <c r="M14" s="38">
        <v>127800000</v>
      </c>
    </row>
    <row r="15" spans="1:13" s="16" customFormat="1" ht="15" customHeight="1" x14ac:dyDescent="0.2">
      <c r="A15" s="6" t="s">
        <v>95</v>
      </c>
      <c r="B15" s="6" t="s">
        <v>96</v>
      </c>
      <c r="C15" s="14">
        <v>0.43</v>
      </c>
      <c r="D15" s="14">
        <v>0.43</v>
      </c>
      <c r="E15" s="14">
        <v>0.43</v>
      </c>
      <c r="F15" s="14">
        <v>0.43</v>
      </c>
      <c r="G15" s="14">
        <v>0.44</v>
      </c>
      <c r="H15" s="14">
        <v>0.43</v>
      </c>
      <c r="I15" s="14">
        <v>0.44</v>
      </c>
      <c r="J15" s="36">
        <v>-2.27</v>
      </c>
      <c r="K15" s="40">
        <v>1</v>
      </c>
      <c r="L15" s="38">
        <v>2200000</v>
      </c>
      <c r="M15" s="38">
        <v>946000</v>
      </c>
    </row>
    <row r="16" spans="1:13" s="16" customFormat="1" ht="15" customHeight="1" x14ac:dyDescent="0.2">
      <c r="A16" s="6" t="s">
        <v>71</v>
      </c>
      <c r="B16" s="6" t="s">
        <v>72</v>
      </c>
      <c r="C16" s="14">
        <v>0.25</v>
      </c>
      <c r="D16" s="14">
        <v>0.26</v>
      </c>
      <c r="E16" s="14">
        <v>0.25</v>
      </c>
      <c r="F16" s="14">
        <v>0.25</v>
      </c>
      <c r="G16" s="14">
        <v>0.27</v>
      </c>
      <c r="H16" s="14">
        <v>0.26</v>
      </c>
      <c r="I16" s="14">
        <v>0.27</v>
      </c>
      <c r="J16" s="36">
        <v>-3.7</v>
      </c>
      <c r="K16" s="40">
        <v>7</v>
      </c>
      <c r="L16" s="38">
        <v>7379377</v>
      </c>
      <c r="M16" s="38">
        <v>1849844.25</v>
      </c>
    </row>
    <row r="17" spans="1:13" s="16" customFormat="1" ht="15" customHeight="1" x14ac:dyDescent="0.2">
      <c r="A17" s="6" t="s">
        <v>151</v>
      </c>
      <c r="B17" s="6" t="s">
        <v>150</v>
      </c>
      <c r="C17" s="14">
        <v>0.42</v>
      </c>
      <c r="D17" s="14">
        <v>0.42</v>
      </c>
      <c r="E17" s="14">
        <v>0.41</v>
      </c>
      <c r="F17" s="14">
        <v>0.41</v>
      </c>
      <c r="G17" s="14">
        <v>0.42</v>
      </c>
      <c r="H17" s="14">
        <v>0.41</v>
      </c>
      <c r="I17" s="14">
        <v>0.42</v>
      </c>
      <c r="J17" s="36">
        <v>-2.38</v>
      </c>
      <c r="K17" s="40">
        <v>14</v>
      </c>
      <c r="L17" s="38">
        <v>90500000</v>
      </c>
      <c r="M17" s="38">
        <v>37150000</v>
      </c>
    </row>
    <row r="18" spans="1:13" s="16" customFormat="1" ht="15" customHeight="1" x14ac:dyDescent="0.2">
      <c r="A18" s="6" t="s">
        <v>160</v>
      </c>
      <c r="B18" s="6" t="s">
        <v>159</v>
      </c>
      <c r="C18" s="14">
        <v>0.59</v>
      </c>
      <c r="D18" s="14">
        <v>0.59</v>
      </c>
      <c r="E18" s="14">
        <v>0.59</v>
      </c>
      <c r="F18" s="14">
        <v>0.59</v>
      </c>
      <c r="G18" s="14">
        <v>0.57999999999999996</v>
      </c>
      <c r="H18" s="14">
        <v>0.59</v>
      </c>
      <c r="I18" s="14">
        <v>0.59</v>
      </c>
      <c r="J18" s="36">
        <v>0</v>
      </c>
      <c r="K18" s="40">
        <v>1</v>
      </c>
      <c r="L18" s="38">
        <v>1500000</v>
      </c>
      <c r="M18" s="38">
        <v>885000</v>
      </c>
    </row>
    <row r="19" spans="1:13" s="16" customFormat="1" ht="15" customHeight="1" x14ac:dyDescent="0.2">
      <c r="A19" s="6" t="s">
        <v>182</v>
      </c>
      <c r="B19" s="6" t="s">
        <v>183</v>
      </c>
      <c r="C19" s="14">
        <v>0.44</v>
      </c>
      <c r="D19" s="14">
        <v>0.44</v>
      </c>
      <c r="E19" s="14">
        <v>0.42</v>
      </c>
      <c r="F19" s="14">
        <v>0.43</v>
      </c>
      <c r="G19" s="14">
        <v>0.41</v>
      </c>
      <c r="H19" s="14">
        <v>0.43</v>
      </c>
      <c r="I19" s="14">
        <v>0.41</v>
      </c>
      <c r="J19" s="36">
        <v>4.88</v>
      </c>
      <c r="K19" s="40">
        <v>7</v>
      </c>
      <c r="L19" s="38">
        <v>4600000</v>
      </c>
      <c r="M19" s="38">
        <v>1969000</v>
      </c>
    </row>
    <row r="20" spans="1:13" s="16" customFormat="1" ht="15" customHeight="1" x14ac:dyDescent="0.2">
      <c r="A20" s="6" t="s">
        <v>178</v>
      </c>
      <c r="B20" s="6" t="s">
        <v>179</v>
      </c>
      <c r="C20" s="14">
        <v>0.38</v>
      </c>
      <c r="D20" s="14">
        <v>0.39</v>
      </c>
      <c r="E20" s="14">
        <v>0.38</v>
      </c>
      <c r="F20" s="14">
        <v>0.38</v>
      </c>
      <c r="G20" s="14">
        <v>0.38</v>
      </c>
      <c r="H20" s="14">
        <v>0.38</v>
      </c>
      <c r="I20" s="14">
        <v>0.38</v>
      </c>
      <c r="J20" s="36">
        <v>0</v>
      </c>
      <c r="K20" s="40">
        <v>18</v>
      </c>
      <c r="L20" s="38">
        <v>37000000</v>
      </c>
      <c r="M20" s="38">
        <v>14190000</v>
      </c>
    </row>
    <row r="21" spans="1:13" s="16" customFormat="1" ht="15" customHeight="1" x14ac:dyDescent="0.2">
      <c r="A21" s="6" t="s">
        <v>149</v>
      </c>
      <c r="B21" s="6" t="s">
        <v>148</v>
      </c>
      <c r="C21" s="14">
        <v>0.2</v>
      </c>
      <c r="D21" s="14">
        <v>0.2</v>
      </c>
      <c r="E21" s="14">
        <v>0.2</v>
      </c>
      <c r="F21" s="14">
        <v>0.2</v>
      </c>
      <c r="G21" s="14">
        <v>0.2</v>
      </c>
      <c r="H21" s="14">
        <v>0.2</v>
      </c>
      <c r="I21" s="14">
        <v>0.2</v>
      </c>
      <c r="J21" s="36">
        <v>0</v>
      </c>
      <c r="K21" s="40">
        <v>7</v>
      </c>
      <c r="L21" s="38">
        <v>27500000</v>
      </c>
      <c r="M21" s="38">
        <v>5500000</v>
      </c>
    </row>
    <row r="22" spans="1:13" s="16" customFormat="1" ht="15" customHeight="1" x14ac:dyDescent="0.2">
      <c r="A22" s="6" t="s">
        <v>118</v>
      </c>
      <c r="B22" s="6" t="s">
        <v>119</v>
      </c>
      <c r="C22" s="14">
        <v>0.93</v>
      </c>
      <c r="D22" s="14">
        <v>0.94</v>
      </c>
      <c r="E22" s="14">
        <v>0.92</v>
      </c>
      <c r="F22" s="14">
        <v>0.93</v>
      </c>
      <c r="G22" s="14">
        <v>0.92</v>
      </c>
      <c r="H22" s="14">
        <v>0.94</v>
      </c>
      <c r="I22" s="14">
        <v>0.92</v>
      </c>
      <c r="J22" s="36">
        <v>2.17</v>
      </c>
      <c r="K22" s="40">
        <v>12</v>
      </c>
      <c r="L22" s="38">
        <v>13098000</v>
      </c>
      <c r="M22" s="38">
        <v>12200140</v>
      </c>
    </row>
    <row r="23" spans="1:13" s="16" customFormat="1" ht="15" customHeight="1" x14ac:dyDescent="0.2">
      <c r="A23" s="6" t="s">
        <v>108</v>
      </c>
      <c r="B23" s="6" t="s">
        <v>109</v>
      </c>
      <c r="C23" s="14">
        <v>0.9</v>
      </c>
      <c r="D23" s="14">
        <v>0.9</v>
      </c>
      <c r="E23" s="14">
        <v>0.9</v>
      </c>
      <c r="F23" s="14">
        <v>0.9</v>
      </c>
      <c r="G23" s="14">
        <v>0.9</v>
      </c>
      <c r="H23" s="14">
        <v>0.9</v>
      </c>
      <c r="I23" s="14">
        <v>0.9</v>
      </c>
      <c r="J23" s="36">
        <v>0</v>
      </c>
      <c r="K23" s="40">
        <v>6</v>
      </c>
      <c r="L23" s="38">
        <v>81086445</v>
      </c>
      <c r="M23" s="38">
        <v>72977800.5</v>
      </c>
    </row>
    <row r="24" spans="1:13" s="16" customFormat="1" ht="15" customHeight="1" x14ac:dyDescent="0.2">
      <c r="A24" s="6" t="s">
        <v>91</v>
      </c>
      <c r="B24" s="6" t="s">
        <v>92</v>
      </c>
      <c r="C24" s="14">
        <v>0.22</v>
      </c>
      <c r="D24" s="14">
        <v>0.23</v>
      </c>
      <c r="E24" s="14">
        <v>0.22</v>
      </c>
      <c r="F24" s="14">
        <v>0.23</v>
      </c>
      <c r="G24" s="14">
        <v>0.22</v>
      </c>
      <c r="H24" s="14">
        <v>0.23</v>
      </c>
      <c r="I24" s="14">
        <v>0.22</v>
      </c>
      <c r="J24" s="36">
        <v>4.55</v>
      </c>
      <c r="K24" s="40">
        <v>6</v>
      </c>
      <c r="L24" s="38">
        <v>7447393</v>
      </c>
      <c r="M24" s="38">
        <v>1688426.46</v>
      </c>
    </row>
    <row r="25" spans="1:13" s="27" customFormat="1" ht="15" customHeight="1" x14ac:dyDescent="0.2">
      <c r="A25" s="6" t="s">
        <v>20</v>
      </c>
      <c r="B25" s="61"/>
      <c r="C25" s="62"/>
      <c r="D25" s="62"/>
      <c r="E25" s="62"/>
      <c r="F25" s="62"/>
      <c r="G25" s="62"/>
      <c r="H25" s="62"/>
      <c r="I25" s="62"/>
      <c r="J25" s="63"/>
      <c r="K25" s="38">
        <f>SUM(K13:K24)</f>
        <v>127</v>
      </c>
      <c r="L25" s="38">
        <f>SUM(L13:L24)</f>
        <v>423811215</v>
      </c>
      <c r="M25" s="38">
        <f>SUM(M13:M24)</f>
        <v>277436211.20999998</v>
      </c>
    </row>
    <row r="26" spans="1:13" s="27" customFormat="1" ht="15" customHeight="1" x14ac:dyDescent="0.2">
      <c r="A26" s="64" t="s">
        <v>224</v>
      </c>
      <c r="B26" s="65"/>
      <c r="C26" s="65"/>
      <c r="D26" s="65"/>
      <c r="E26" s="65"/>
      <c r="F26" s="65"/>
      <c r="G26" s="65"/>
      <c r="H26" s="65"/>
      <c r="I26" s="65"/>
      <c r="J26" s="65"/>
      <c r="K26" s="65"/>
      <c r="L26" s="65"/>
      <c r="M26" s="66"/>
    </row>
    <row r="27" spans="1:13" s="27" customFormat="1" ht="15" customHeight="1" x14ac:dyDescent="0.2">
      <c r="A27" s="6" t="s">
        <v>221</v>
      </c>
      <c r="B27" s="6" t="s">
        <v>222</v>
      </c>
      <c r="C27" s="14">
        <v>2.8</v>
      </c>
      <c r="D27" s="14">
        <v>3</v>
      </c>
      <c r="E27" s="14">
        <v>2.8</v>
      </c>
      <c r="F27" s="14">
        <v>2.88</v>
      </c>
      <c r="G27" s="14">
        <v>2.74</v>
      </c>
      <c r="H27" s="14">
        <v>3</v>
      </c>
      <c r="I27" s="14">
        <v>2.75</v>
      </c>
      <c r="J27" s="36">
        <v>9.09</v>
      </c>
      <c r="K27" s="40">
        <v>8</v>
      </c>
      <c r="L27" s="38">
        <v>556258</v>
      </c>
      <c r="M27" s="38">
        <v>1601585.3</v>
      </c>
    </row>
    <row r="28" spans="1:13" s="27" customFormat="1" ht="15" customHeight="1" x14ac:dyDescent="0.2">
      <c r="A28" s="6" t="s">
        <v>225</v>
      </c>
      <c r="B28" s="61"/>
      <c r="C28" s="62"/>
      <c r="D28" s="62"/>
      <c r="E28" s="62"/>
      <c r="F28" s="62"/>
      <c r="G28" s="62"/>
      <c r="H28" s="62"/>
      <c r="I28" s="62"/>
      <c r="J28" s="63"/>
      <c r="K28" s="40">
        <v>8</v>
      </c>
      <c r="L28" s="38">
        <v>556258</v>
      </c>
      <c r="M28" s="38">
        <v>1601585.3</v>
      </c>
    </row>
    <row r="29" spans="1:13" s="16" customFormat="1" ht="15" customHeight="1" x14ac:dyDescent="0.2">
      <c r="A29" s="73" t="s">
        <v>21</v>
      </c>
      <c r="B29" s="74"/>
      <c r="C29" s="74"/>
      <c r="D29" s="74"/>
      <c r="E29" s="74"/>
      <c r="F29" s="74"/>
      <c r="G29" s="74"/>
      <c r="H29" s="74"/>
      <c r="I29" s="74"/>
      <c r="J29" s="74"/>
      <c r="K29" s="74"/>
      <c r="L29" s="74"/>
      <c r="M29" s="75"/>
    </row>
    <row r="30" spans="1:13" s="16" customFormat="1" ht="15" customHeight="1" x14ac:dyDescent="0.2">
      <c r="A30" s="6" t="s">
        <v>85</v>
      </c>
      <c r="B30" s="6" t="s">
        <v>86</v>
      </c>
      <c r="C30" s="14">
        <v>13.5</v>
      </c>
      <c r="D30" s="14">
        <v>13.71</v>
      </c>
      <c r="E30" s="14">
        <v>13.5</v>
      </c>
      <c r="F30" s="14">
        <v>13.65</v>
      </c>
      <c r="G30" s="14">
        <v>13.65</v>
      </c>
      <c r="H30" s="14">
        <v>13.64</v>
      </c>
      <c r="I30" s="14">
        <v>13.7</v>
      </c>
      <c r="J30" s="36">
        <v>-0.44</v>
      </c>
      <c r="K30" s="40">
        <v>16</v>
      </c>
      <c r="L30" s="38">
        <v>534000</v>
      </c>
      <c r="M30" s="38">
        <v>7287690</v>
      </c>
    </row>
    <row r="31" spans="1:13" s="16" customFormat="1" ht="15" customHeight="1" x14ac:dyDescent="0.2">
      <c r="A31" s="6" t="s">
        <v>36</v>
      </c>
      <c r="B31" s="6" t="s">
        <v>54</v>
      </c>
      <c r="C31" s="14">
        <v>6.41</v>
      </c>
      <c r="D31" s="14">
        <v>6.5</v>
      </c>
      <c r="E31" s="14">
        <v>6.41</v>
      </c>
      <c r="F31" s="14">
        <v>6.43</v>
      </c>
      <c r="G31" s="14">
        <v>6.45</v>
      </c>
      <c r="H31" s="14">
        <v>6.43</v>
      </c>
      <c r="I31" s="14">
        <v>6.5</v>
      </c>
      <c r="J31" s="36">
        <v>-1.08</v>
      </c>
      <c r="K31" s="40">
        <v>8</v>
      </c>
      <c r="L31" s="38">
        <v>620000</v>
      </c>
      <c r="M31" s="38">
        <v>3986000</v>
      </c>
    </row>
    <row r="32" spans="1:13" s="16" customFormat="1" ht="15" customHeight="1" x14ac:dyDescent="0.2">
      <c r="A32" s="6" t="s">
        <v>133</v>
      </c>
      <c r="B32" s="6" t="s">
        <v>134</v>
      </c>
      <c r="C32" s="14">
        <v>2.2000000000000002</v>
      </c>
      <c r="D32" s="14">
        <v>2.2000000000000002</v>
      </c>
      <c r="E32" s="14">
        <v>2.19</v>
      </c>
      <c r="F32" s="14">
        <v>2.19</v>
      </c>
      <c r="G32" s="14">
        <v>2.2000000000000002</v>
      </c>
      <c r="H32" s="14">
        <v>2.19</v>
      </c>
      <c r="I32" s="14">
        <v>2.2000000000000002</v>
      </c>
      <c r="J32" s="36">
        <v>-0.45</v>
      </c>
      <c r="K32" s="40">
        <v>11</v>
      </c>
      <c r="L32" s="38">
        <v>3521425</v>
      </c>
      <c r="M32" s="38">
        <v>7714135</v>
      </c>
    </row>
    <row r="33" spans="1:13" s="16" customFormat="1" ht="15" customHeight="1" x14ac:dyDescent="0.2">
      <c r="A33" s="6" t="s">
        <v>22</v>
      </c>
      <c r="B33" s="61"/>
      <c r="C33" s="62"/>
      <c r="D33" s="62"/>
      <c r="E33" s="62"/>
      <c r="F33" s="62"/>
      <c r="G33" s="62"/>
      <c r="H33" s="62"/>
      <c r="I33" s="62"/>
      <c r="J33" s="63"/>
      <c r="K33" s="40">
        <f>SUM(K30:K32)</f>
        <v>35</v>
      </c>
      <c r="L33" s="40">
        <f>SUM(L30:L32)</f>
        <v>4675425</v>
      </c>
      <c r="M33" s="40">
        <f>SUM(M30:M32)</f>
        <v>18987825</v>
      </c>
    </row>
    <row r="34" spans="1:13" s="16" customFormat="1" ht="15" customHeight="1" x14ac:dyDescent="0.2">
      <c r="A34" s="73" t="s">
        <v>23</v>
      </c>
      <c r="B34" s="74"/>
      <c r="C34" s="74"/>
      <c r="D34" s="74"/>
      <c r="E34" s="74"/>
      <c r="F34" s="74"/>
      <c r="G34" s="74"/>
      <c r="H34" s="74"/>
      <c r="I34" s="74"/>
      <c r="J34" s="74"/>
      <c r="K34" s="74"/>
      <c r="L34" s="74"/>
      <c r="M34" s="75"/>
    </row>
    <row r="35" spans="1:13" s="16" customFormat="1" ht="15" customHeight="1" x14ac:dyDescent="0.2">
      <c r="A35" s="6" t="s">
        <v>115</v>
      </c>
      <c r="B35" s="6" t="s">
        <v>114</v>
      </c>
      <c r="C35" s="14">
        <v>1.38</v>
      </c>
      <c r="D35" s="14">
        <v>1.39</v>
      </c>
      <c r="E35" s="14">
        <v>1.38</v>
      </c>
      <c r="F35" s="14">
        <v>1.39</v>
      </c>
      <c r="G35" s="14">
        <v>1.39</v>
      </c>
      <c r="H35" s="14">
        <v>1.39</v>
      </c>
      <c r="I35" s="14">
        <v>1.38</v>
      </c>
      <c r="J35" s="36">
        <v>0.72</v>
      </c>
      <c r="K35" s="40">
        <v>5</v>
      </c>
      <c r="L35" s="38">
        <v>2450000</v>
      </c>
      <c r="M35" s="38">
        <v>3400500</v>
      </c>
    </row>
    <row r="36" spans="1:13" s="16" customFormat="1" ht="15" customHeight="1" x14ac:dyDescent="0.2">
      <c r="A36" s="6" t="s">
        <v>73</v>
      </c>
      <c r="B36" s="6" t="s">
        <v>74</v>
      </c>
      <c r="C36" s="14">
        <v>4.55</v>
      </c>
      <c r="D36" s="14">
        <v>4.55</v>
      </c>
      <c r="E36" s="14">
        <v>4.55</v>
      </c>
      <c r="F36" s="14">
        <v>4.55</v>
      </c>
      <c r="G36" s="14">
        <v>4.5</v>
      </c>
      <c r="H36" s="14">
        <v>4.55</v>
      </c>
      <c r="I36" s="14">
        <v>4.5</v>
      </c>
      <c r="J36" s="36">
        <v>1.1100000000000001</v>
      </c>
      <c r="K36" s="40">
        <v>2</v>
      </c>
      <c r="L36" s="38">
        <v>200000</v>
      </c>
      <c r="M36" s="38">
        <v>910000</v>
      </c>
    </row>
    <row r="37" spans="1:13" s="16" customFormat="1" ht="15" customHeight="1" x14ac:dyDescent="0.2">
      <c r="A37" s="6" t="s">
        <v>50</v>
      </c>
      <c r="B37" s="6" t="s">
        <v>51</v>
      </c>
      <c r="C37" s="14">
        <v>0.64</v>
      </c>
      <c r="D37" s="14">
        <v>0.64</v>
      </c>
      <c r="E37" s="14">
        <v>0.64</v>
      </c>
      <c r="F37" s="14">
        <v>0.64</v>
      </c>
      <c r="G37" s="14">
        <v>0.64</v>
      </c>
      <c r="H37" s="14">
        <v>0.64</v>
      </c>
      <c r="I37" s="14">
        <v>0.64</v>
      </c>
      <c r="J37" s="36">
        <v>0</v>
      </c>
      <c r="K37" s="40">
        <v>5</v>
      </c>
      <c r="L37" s="38">
        <v>8950000</v>
      </c>
      <c r="M37" s="38">
        <v>5728000</v>
      </c>
    </row>
    <row r="38" spans="1:13" s="16" customFormat="1" ht="15" customHeight="1" x14ac:dyDescent="0.2">
      <c r="A38" s="6" t="s">
        <v>217</v>
      </c>
      <c r="B38" s="6" t="s">
        <v>218</v>
      </c>
      <c r="C38" s="14">
        <v>2.8</v>
      </c>
      <c r="D38" s="14">
        <v>2.87</v>
      </c>
      <c r="E38" s="14">
        <v>2.8</v>
      </c>
      <c r="F38" s="14">
        <v>2.84</v>
      </c>
      <c r="G38" s="14">
        <v>2.8</v>
      </c>
      <c r="H38" s="14">
        <v>2.87</v>
      </c>
      <c r="I38" s="14">
        <v>2.88</v>
      </c>
      <c r="J38" s="36">
        <v>-0.35</v>
      </c>
      <c r="K38" s="40">
        <v>5</v>
      </c>
      <c r="L38" s="38">
        <v>300000</v>
      </c>
      <c r="M38" s="38">
        <v>850800</v>
      </c>
    </row>
    <row r="39" spans="1:13" s="16" customFormat="1" ht="15" customHeight="1" x14ac:dyDescent="0.2">
      <c r="A39" s="6" t="s">
        <v>75</v>
      </c>
      <c r="B39" s="6" t="s">
        <v>76</v>
      </c>
      <c r="C39" s="14">
        <v>0.4</v>
      </c>
      <c r="D39" s="14">
        <v>0.4</v>
      </c>
      <c r="E39" s="14">
        <v>0.4</v>
      </c>
      <c r="F39" s="14">
        <v>0.4</v>
      </c>
      <c r="G39" s="14">
        <v>0.41</v>
      </c>
      <c r="H39" s="14">
        <v>0.4</v>
      </c>
      <c r="I39" s="14">
        <v>0.41</v>
      </c>
      <c r="J39" s="36">
        <v>-2.44</v>
      </c>
      <c r="K39" s="40">
        <v>2</v>
      </c>
      <c r="L39" s="38">
        <v>1000000</v>
      </c>
      <c r="M39" s="38">
        <v>400000</v>
      </c>
    </row>
    <row r="40" spans="1:13" s="16" customFormat="1" ht="15" customHeight="1" x14ac:dyDescent="0.2">
      <c r="A40" s="6" t="s">
        <v>24</v>
      </c>
      <c r="B40" s="61"/>
      <c r="C40" s="62"/>
      <c r="D40" s="62"/>
      <c r="E40" s="62"/>
      <c r="F40" s="62"/>
      <c r="G40" s="62"/>
      <c r="H40" s="62"/>
      <c r="I40" s="62"/>
      <c r="J40" s="63"/>
      <c r="K40" s="40">
        <f>SUM(K35:K39)</f>
        <v>19</v>
      </c>
      <c r="L40" s="40">
        <f>SUM(L35:L39)</f>
        <v>12900000</v>
      </c>
      <c r="M40" s="40">
        <f>SUM(M35:M39)</f>
        <v>11289300</v>
      </c>
    </row>
    <row r="41" spans="1:13" s="16" customFormat="1" ht="15" customHeight="1" x14ac:dyDescent="0.2">
      <c r="A41" s="73" t="s">
        <v>25</v>
      </c>
      <c r="B41" s="74"/>
      <c r="C41" s="74"/>
      <c r="D41" s="74"/>
      <c r="E41" s="74"/>
      <c r="F41" s="74"/>
      <c r="G41" s="74"/>
      <c r="H41" s="74"/>
      <c r="I41" s="74"/>
      <c r="J41" s="74"/>
      <c r="K41" s="74"/>
      <c r="L41" s="74"/>
      <c r="M41" s="75"/>
    </row>
    <row r="42" spans="1:13" s="16" customFormat="1" ht="15" customHeight="1" x14ac:dyDescent="0.2">
      <c r="A42" s="6" t="s">
        <v>164</v>
      </c>
      <c r="B42" s="6" t="s">
        <v>162</v>
      </c>
      <c r="C42" s="14">
        <v>8.6999999999999993</v>
      </c>
      <c r="D42" s="14">
        <v>8.6999999999999993</v>
      </c>
      <c r="E42" s="14">
        <v>8.6999999999999993</v>
      </c>
      <c r="F42" s="14">
        <v>8.6999999999999993</v>
      </c>
      <c r="G42" s="14">
        <v>8.75</v>
      </c>
      <c r="H42" s="14">
        <v>8.6999999999999993</v>
      </c>
      <c r="I42" s="14">
        <v>8.75</v>
      </c>
      <c r="J42" s="36">
        <v>-0.56999999999999995</v>
      </c>
      <c r="K42" s="40">
        <v>5</v>
      </c>
      <c r="L42" s="38">
        <v>378694</v>
      </c>
      <c r="M42" s="38">
        <v>3294637.8</v>
      </c>
    </row>
    <row r="43" spans="1:13" s="16" customFormat="1" ht="15" customHeight="1" x14ac:dyDescent="0.2">
      <c r="A43" s="6" t="s">
        <v>165</v>
      </c>
      <c r="B43" s="6" t="s">
        <v>163</v>
      </c>
      <c r="C43" s="14">
        <v>5.25</v>
      </c>
      <c r="D43" s="14">
        <v>5.25</v>
      </c>
      <c r="E43" s="14">
        <v>5.25</v>
      </c>
      <c r="F43" s="14">
        <v>5.25</v>
      </c>
      <c r="G43" s="14">
        <v>5.25</v>
      </c>
      <c r="H43" s="14">
        <v>5.25</v>
      </c>
      <c r="I43" s="14">
        <v>5.25</v>
      </c>
      <c r="J43" s="36">
        <v>0</v>
      </c>
      <c r="K43" s="40">
        <v>2</v>
      </c>
      <c r="L43" s="38">
        <v>275000</v>
      </c>
      <c r="M43" s="38">
        <v>1443750</v>
      </c>
    </row>
    <row r="44" spans="1:13" s="16" customFormat="1" ht="15" customHeight="1" x14ac:dyDescent="0.2">
      <c r="A44" s="6" t="s">
        <v>26</v>
      </c>
      <c r="B44" s="61"/>
      <c r="C44" s="62"/>
      <c r="D44" s="62"/>
      <c r="E44" s="62"/>
      <c r="F44" s="62"/>
      <c r="G44" s="62"/>
      <c r="H44" s="62"/>
      <c r="I44" s="62"/>
      <c r="J44" s="63"/>
      <c r="K44" s="40">
        <f>SUM(K42:K43)</f>
        <v>7</v>
      </c>
      <c r="L44" s="38">
        <f>SUM(L42:L43)</f>
        <v>653694</v>
      </c>
      <c r="M44" s="38">
        <f>SUM(M42:M43)</f>
        <v>4738387.8</v>
      </c>
    </row>
    <row r="45" spans="1:13" s="16" customFormat="1" ht="15" customHeight="1" x14ac:dyDescent="0.2">
      <c r="A45" s="64" t="s">
        <v>40</v>
      </c>
      <c r="B45" s="65"/>
      <c r="C45" s="65"/>
      <c r="D45" s="65"/>
      <c r="E45" s="65"/>
      <c r="F45" s="65"/>
      <c r="G45" s="65"/>
      <c r="H45" s="65"/>
      <c r="I45" s="65"/>
      <c r="J45" s="65"/>
      <c r="K45" s="65"/>
      <c r="L45" s="65"/>
      <c r="M45" s="66"/>
    </row>
    <row r="46" spans="1:13" s="16" customFormat="1" ht="15" customHeight="1" x14ac:dyDescent="0.2">
      <c r="A46" s="6" t="s">
        <v>81</v>
      </c>
      <c r="B46" s="6" t="s">
        <v>82</v>
      </c>
      <c r="C46" s="14">
        <v>2.74</v>
      </c>
      <c r="D46" s="14">
        <v>2.75</v>
      </c>
      <c r="E46" s="14">
        <v>2.62</v>
      </c>
      <c r="F46" s="14">
        <v>2.66</v>
      </c>
      <c r="G46" s="14">
        <v>2.75</v>
      </c>
      <c r="H46" s="14">
        <v>2.65</v>
      </c>
      <c r="I46" s="14">
        <v>2.75</v>
      </c>
      <c r="J46" s="36">
        <v>-3.64</v>
      </c>
      <c r="K46" s="40">
        <v>32</v>
      </c>
      <c r="L46" s="38">
        <v>5030142</v>
      </c>
      <c r="M46" s="38">
        <v>13370840.5</v>
      </c>
    </row>
    <row r="47" spans="1:13" s="16" customFormat="1" ht="15" customHeight="1" x14ac:dyDescent="0.2">
      <c r="A47" s="6" t="s">
        <v>219</v>
      </c>
      <c r="B47" s="48" t="s">
        <v>220</v>
      </c>
      <c r="C47" s="14">
        <v>6</v>
      </c>
      <c r="D47" s="14">
        <v>6.24</v>
      </c>
      <c r="E47" s="14">
        <v>5.95</v>
      </c>
      <c r="F47" s="14">
        <v>6.13</v>
      </c>
      <c r="G47" s="14">
        <v>6.26</v>
      </c>
      <c r="H47" s="14">
        <v>6.1</v>
      </c>
      <c r="I47" s="14">
        <v>6.15</v>
      </c>
      <c r="J47" s="36">
        <v>-0.81</v>
      </c>
      <c r="K47" s="40">
        <v>137</v>
      </c>
      <c r="L47" s="38">
        <v>14612061</v>
      </c>
      <c r="M47" s="38">
        <v>89536940.040000007</v>
      </c>
    </row>
    <row r="48" spans="1:13" s="16" customFormat="1" ht="15" customHeight="1" x14ac:dyDescent="0.2">
      <c r="A48" s="6" t="s">
        <v>223</v>
      </c>
      <c r="B48" s="61"/>
      <c r="C48" s="62"/>
      <c r="D48" s="62"/>
      <c r="E48" s="62"/>
      <c r="F48" s="62"/>
      <c r="G48" s="62"/>
      <c r="H48" s="62"/>
      <c r="I48" s="62"/>
      <c r="J48" s="63"/>
      <c r="K48" s="40">
        <f>SUM(K46:K47)</f>
        <v>169</v>
      </c>
      <c r="L48" s="38">
        <f>SUM(L46:L47)</f>
        <v>19642203</v>
      </c>
      <c r="M48" s="38">
        <f>SUM(M46:M47)</f>
        <v>102907780.54000001</v>
      </c>
    </row>
    <row r="49" spans="1:13" s="16" customFormat="1" ht="15" customHeight="1" x14ac:dyDescent="0.2">
      <c r="A49" s="6" t="s">
        <v>175</v>
      </c>
      <c r="B49" s="61"/>
      <c r="C49" s="62"/>
      <c r="D49" s="62"/>
      <c r="E49" s="62"/>
      <c r="F49" s="62"/>
      <c r="G49" s="62"/>
      <c r="H49" s="62"/>
      <c r="I49" s="62"/>
      <c r="J49" s="63"/>
      <c r="K49" s="40">
        <f>K48+K44+K40+K33+K28+K25</f>
        <v>365</v>
      </c>
      <c r="L49" s="38">
        <f t="shared" ref="L49:M49" si="0">L48+L44+L40+L33+L28+L25</f>
        <v>462238795</v>
      </c>
      <c r="M49" s="38">
        <f t="shared" si="0"/>
        <v>416961089.85000002</v>
      </c>
    </row>
    <row r="50" spans="1:13" s="16" customFormat="1" ht="20.100000000000001" customHeight="1" x14ac:dyDescent="0.25">
      <c r="A50" s="67" t="s">
        <v>228</v>
      </c>
      <c r="B50" s="67"/>
      <c r="C50" s="67"/>
      <c r="D50" s="67"/>
      <c r="E50" s="67"/>
      <c r="F50" s="67"/>
      <c r="G50" s="67"/>
      <c r="H50" s="67"/>
      <c r="I50" s="67"/>
      <c r="J50" s="67"/>
      <c r="K50" s="67"/>
      <c r="L50" s="67"/>
      <c r="M50" s="67"/>
    </row>
    <row r="51" spans="1:13" s="16" customFormat="1" ht="42" customHeight="1" x14ac:dyDescent="0.2">
      <c r="A51" s="8" t="s">
        <v>27</v>
      </c>
      <c r="B51" s="9" t="s">
        <v>10</v>
      </c>
      <c r="C51" s="9" t="s">
        <v>11</v>
      </c>
      <c r="D51" s="9" t="s">
        <v>12</v>
      </c>
      <c r="E51" s="9" t="s">
        <v>13</v>
      </c>
      <c r="F51" s="9" t="s">
        <v>14</v>
      </c>
      <c r="G51" s="9" t="s">
        <v>15</v>
      </c>
      <c r="H51" s="9" t="s">
        <v>16</v>
      </c>
      <c r="I51" s="9" t="s">
        <v>17</v>
      </c>
      <c r="J51" s="30" t="s">
        <v>18</v>
      </c>
      <c r="K51" s="9" t="s">
        <v>37</v>
      </c>
      <c r="L51" s="9" t="s">
        <v>3</v>
      </c>
      <c r="M51" s="9" t="s">
        <v>19</v>
      </c>
    </row>
    <row r="52" spans="1:13" s="16" customFormat="1" ht="15" customHeight="1" x14ac:dyDescent="0.2">
      <c r="A52" s="64" t="s">
        <v>25</v>
      </c>
      <c r="B52" s="65"/>
      <c r="C52" s="65"/>
      <c r="D52" s="65"/>
      <c r="E52" s="65"/>
      <c r="F52" s="65"/>
      <c r="G52" s="65"/>
      <c r="H52" s="65"/>
      <c r="I52" s="65"/>
      <c r="J52" s="65"/>
      <c r="K52" s="65"/>
      <c r="L52" s="65"/>
      <c r="M52" s="66"/>
    </row>
    <row r="53" spans="1:13" s="16" customFormat="1" ht="15" customHeight="1" x14ac:dyDescent="0.2">
      <c r="A53" s="6" t="s">
        <v>166</v>
      </c>
      <c r="B53" s="6" t="s">
        <v>161</v>
      </c>
      <c r="C53" s="14">
        <v>5.01</v>
      </c>
      <c r="D53" s="14">
        <v>5.0999999999999996</v>
      </c>
      <c r="E53" s="14">
        <v>5.01</v>
      </c>
      <c r="F53" s="14">
        <v>5.08</v>
      </c>
      <c r="G53" s="14">
        <v>5.0999999999999996</v>
      </c>
      <c r="H53" s="14">
        <v>5.0999999999999996</v>
      </c>
      <c r="I53" s="14">
        <v>5.0999999999999996</v>
      </c>
      <c r="J53" s="36">
        <v>0</v>
      </c>
      <c r="K53" s="40">
        <v>2</v>
      </c>
      <c r="L53" s="38">
        <v>65000</v>
      </c>
      <c r="M53" s="38">
        <v>330150</v>
      </c>
    </row>
    <row r="54" spans="1:13" s="16" customFormat="1" ht="15" customHeight="1" x14ac:dyDescent="0.2">
      <c r="A54" s="6" t="s">
        <v>26</v>
      </c>
      <c r="B54" s="61"/>
      <c r="C54" s="62"/>
      <c r="D54" s="62"/>
      <c r="E54" s="62"/>
      <c r="F54" s="62"/>
      <c r="G54" s="62"/>
      <c r="H54" s="62"/>
      <c r="I54" s="62"/>
      <c r="J54" s="63"/>
      <c r="K54" s="40">
        <v>2</v>
      </c>
      <c r="L54" s="38">
        <v>65000</v>
      </c>
      <c r="M54" s="38">
        <v>330150</v>
      </c>
    </row>
    <row r="55" spans="1:13" s="16" customFormat="1" ht="15" customHeight="1" x14ac:dyDescent="0.2">
      <c r="A55" s="6" t="s">
        <v>246</v>
      </c>
      <c r="B55" s="61"/>
      <c r="C55" s="62"/>
      <c r="D55" s="62"/>
      <c r="E55" s="62"/>
      <c r="F55" s="62"/>
      <c r="G55" s="62"/>
      <c r="H55" s="62"/>
      <c r="I55" s="62"/>
      <c r="J55" s="63"/>
      <c r="K55" s="40">
        <f>K54+K49</f>
        <v>367</v>
      </c>
      <c r="L55" s="38">
        <f t="shared" ref="L55:M55" si="1">L54+L49</f>
        <v>462303795</v>
      </c>
      <c r="M55" s="38">
        <f t="shared" si="1"/>
        <v>417291239.85000002</v>
      </c>
    </row>
    <row r="56" spans="1:13" s="16" customFormat="1" ht="15" customHeight="1" x14ac:dyDescent="0.2">
      <c r="A56" s="34" t="s">
        <v>232</v>
      </c>
      <c r="B56" s="34"/>
      <c r="C56" s="34"/>
      <c r="D56" s="34"/>
      <c r="E56" s="34"/>
      <c r="F56" s="34"/>
      <c r="G56" s="34"/>
      <c r="H56" s="34"/>
      <c r="I56" s="34"/>
      <c r="J56" s="34"/>
      <c r="K56" s="34"/>
    </row>
    <row r="57" spans="1:13" s="16" customFormat="1" ht="19.5" customHeight="1" x14ac:dyDescent="0.2">
      <c r="A57" s="32" t="s">
        <v>49</v>
      </c>
      <c r="B57" s="33"/>
      <c r="C57" s="33"/>
      <c r="D57" s="33"/>
      <c r="E57" s="33"/>
      <c r="F57" s="33"/>
      <c r="G57" s="33"/>
      <c r="H57" s="33"/>
      <c r="I57" s="33"/>
      <c r="J57" s="33"/>
      <c r="K57" s="33"/>
      <c r="L57" s="33"/>
      <c r="M57" s="33"/>
    </row>
    <row r="58" spans="1:13" s="16" customFormat="1" ht="12" customHeight="1" x14ac:dyDescent="0.2">
      <c r="A58"/>
      <c r="B58"/>
      <c r="C58"/>
      <c r="D58"/>
      <c r="E58"/>
      <c r="F58"/>
    </row>
    <row r="60" spans="1:13" ht="12" customHeight="1" x14ac:dyDescent="0.2"/>
    <row r="61" spans="1:13" ht="12" customHeight="1" x14ac:dyDescent="0.2"/>
    <row r="62" spans="1:13" ht="12" customHeight="1" x14ac:dyDescent="0.2">
      <c r="A62" s="16"/>
      <c r="G62" s="16"/>
      <c r="H62" s="16"/>
      <c r="I62" s="16"/>
      <c r="J62" s="16"/>
      <c r="K62" s="16"/>
      <c r="L62" s="16"/>
      <c r="M62" s="16"/>
    </row>
    <row r="63" spans="1:13" ht="12" customHeight="1" x14ac:dyDescent="0.2">
      <c r="A63" s="16"/>
      <c r="B63" s="16"/>
      <c r="C63" s="16"/>
      <c r="D63" s="16"/>
      <c r="E63" s="16"/>
      <c r="F63" s="16"/>
      <c r="G63" s="16"/>
      <c r="H63" s="16"/>
      <c r="I63" s="16"/>
      <c r="J63" s="16"/>
      <c r="K63" s="16"/>
      <c r="L63" s="16"/>
      <c r="M63" s="16"/>
    </row>
    <row r="64" spans="1:13" ht="12" customHeight="1" x14ac:dyDescent="0.2">
      <c r="G64" s="16"/>
      <c r="H64" s="16"/>
      <c r="I64" s="16"/>
      <c r="J64" s="16"/>
      <c r="K64" s="16"/>
      <c r="L64" s="16"/>
      <c r="M64" s="16"/>
    </row>
    <row r="65" spans="7:13" ht="12" customHeight="1" x14ac:dyDescent="0.2">
      <c r="G65" s="16"/>
      <c r="H65" s="16"/>
      <c r="I65" s="16"/>
      <c r="J65" s="16"/>
      <c r="K65" s="16"/>
      <c r="L65" s="16"/>
      <c r="M65" s="16"/>
    </row>
    <row r="66" spans="7:13" ht="12" customHeight="1" x14ac:dyDescent="0.2">
      <c r="G66" s="16"/>
      <c r="H66" s="16"/>
      <c r="I66" s="16"/>
      <c r="J66" s="16"/>
      <c r="K66" s="16"/>
      <c r="L66" s="16"/>
      <c r="M66" s="16"/>
    </row>
    <row r="67" spans="7:13" ht="12" customHeight="1" x14ac:dyDescent="0.2"/>
    <row r="68" spans="7:13" ht="12" customHeight="1" x14ac:dyDescent="0.2"/>
    <row r="69" spans="7:13" ht="12" customHeight="1" x14ac:dyDescent="0.2"/>
    <row r="70" spans="7:13" ht="12" customHeight="1" x14ac:dyDescent="0.2"/>
    <row r="71" spans="7:13" ht="12" customHeight="1" x14ac:dyDescent="0.2"/>
    <row r="72" spans="7:13" ht="12" customHeight="1" x14ac:dyDescent="0.2"/>
    <row r="73" spans="7:13" ht="12" customHeight="1" x14ac:dyDescent="0.2"/>
    <row r="74" spans="7:13" ht="12" customHeight="1" x14ac:dyDescent="0.2"/>
    <row r="75" spans="7:13" ht="12" customHeight="1" x14ac:dyDescent="0.2"/>
    <row r="76" spans="7:13" ht="12" customHeight="1" x14ac:dyDescent="0.2"/>
    <row r="77" spans="7:13" ht="12" customHeight="1" x14ac:dyDescent="0.2"/>
    <row r="78" spans="7:13" ht="12" customHeight="1" x14ac:dyDescent="0.2"/>
    <row r="79" spans="7:13" ht="12" customHeight="1" x14ac:dyDescent="0.2"/>
    <row r="80" spans="7:13"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ht="12" customHeight="1" x14ac:dyDescent="0.2"/>
    <row r="98" ht="12" customHeight="1" x14ac:dyDescent="0.2"/>
    <row r="99" ht="12" customHeight="1" x14ac:dyDescent="0.2"/>
    <row r="100" ht="12" customHeight="1" x14ac:dyDescent="0.2"/>
    <row r="101" ht="12" customHeight="1" x14ac:dyDescent="0.2"/>
    <row r="102" ht="12" customHeight="1" x14ac:dyDescent="0.2"/>
    <row r="103" ht="12" customHeight="1" x14ac:dyDescent="0.2"/>
    <row r="104" ht="12" customHeight="1" x14ac:dyDescent="0.2"/>
    <row r="105" ht="12" customHeight="1" x14ac:dyDescent="0.2"/>
    <row r="106" ht="12" customHeight="1" x14ac:dyDescent="0.2"/>
    <row r="107" ht="12" customHeight="1" x14ac:dyDescent="0.2"/>
    <row r="108" ht="12" customHeight="1" x14ac:dyDescent="0.2"/>
    <row r="109" ht="12" customHeight="1" x14ac:dyDescent="0.2"/>
    <row r="110" ht="12" customHeight="1" x14ac:dyDescent="0.2"/>
    <row r="111" ht="12" customHeight="1" x14ac:dyDescent="0.2"/>
    <row r="112" ht="12" customHeight="1" x14ac:dyDescent="0.2"/>
    <row r="113" ht="12" customHeight="1" x14ac:dyDescent="0.2"/>
    <row r="114" ht="12" customHeight="1" x14ac:dyDescent="0.2"/>
    <row r="115" ht="12" customHeight="1" x14ac:dyDescent="0.2"/>
    <row r="116" ht="12" customHeight="1" x14ac:dyDescent="0.2"/>
    <row r="117" ht="12" customHeight="1" x14ac:dyDescent="0.2"/>
    <row r="118" ht="12" customHeight="1" x14ac:dyDescent="0.2"/>
    <row r="119" ht="12" customHeight="1" x14ac:dyDescent="0.2"/>
    <row r="120" ht="12" customHeight="1" x14ac:dyDescent="0.2"/>
    <row r="121" ht="12" customHeight="1" x14ac:dyDescent="0.2"/>
    <row r="122" ht="12" customHeight="1" x14ac:dyDescent="0.2"/>
  </sheetData>
  <mergeCells count="24">
    <mergeCell ref="B25:J25"/>
    <mergeCell ref="A34:M34"/>
    <mergeCell ref="B33:J33"/>
    <mergeCell ref="A29:M29"/>
    <mergeCell ref="B49:J49"/>
    <mergeCell ref="B40:J40"/>
    <mergeCell ref="A41:M41"/>
    <mergeCell ref="B44:J44"/>
    <mergeCell ref="A45:M45"/>
    <mergeCell ref="B48:J48"/>
    <mergeCell ref="B28:J28"/>
    <mergeCell ref="B4:C4"/>
    <mergeCell ref="B8:C8"/>
    <mergeCell ref="A12:M12"/>
    <mergeCell ref="I8:J8"/>
    <mergeCell ref="B7:C7"/>
    <mergeCell ref="A10:M10"/>
    <mergeCell ref="B5:C5"/>
    <mergeCell ref="B6:C6"/>
    <mergeCell ref="B55:J55"/>
    <mergeCell ref="A26:M26"/>
    <mergeCell ref="A50:M50"/>
    <mergeCell ref="A52:M52"/>
    <mergeCell ref="B54:J54"/>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20"/>
  <sheetViews>
    <sheetView workbookViewId="0">
      <selection activeCell="B2" sqref="B2:F2"/>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8" width="9.875" style="16" bestFit="1" customWidth="1"/>
    <col min="9" max="9" width="11.875" style="16" bestFit="1" customWidth="1"/>
    <col min="10"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264" width="9.875" style="16" bestFit="1" customWidth="1"/>
    <col min="265" max="265" width="11.875" style="16" bestFit="1" customWidth="1"/>
    <col min="266"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520" width="9.875" style="16" bestFit="1" customWidth="1"/>
    <col min="521" max="521" width="11.875" style="16" bestFit="1" customWidth="1"/>
    <col min="522"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776" width="9.875" style="16" bestFit="1" customWidth="1"/>
    <col min="777" max="777" width="11.875" style="16" bestFit="1" customWidth="1"/>
    <col min="778"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032" width="9.875" style="16" bestFit="1" customWidth="1"/>
    <col min="1033" max="1033" width="11.875" style="16" bestFit="1" customWidth="1"/>
    <col min="1034"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288" width="9.875" style="16" bestFit="1" customWidth="1"/>
    <col min="1289" max="1289" width="11.875" style="16" bestFit="1" customWidth="1"/>
    <col min="1290"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544" width="9.875" style="16" bestFit="1" customWidth="1"/>
    <col min="1545" max="1545" width="11.875" style="16" bestFit="1" customWidth="1"/>
    <col min="1546"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1800" width="9.875" style="16" bestFit="1" customWidth="1"/>
    <col min="1801" max="1801" width="11.875" style="16" bestFit="1" customWidth="1"/>
    <col min="1802"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056" width="9.875" style="16" bestFit="1" customWidth="1"/>
    <col min="2057" max="2057" width="11.875" style="16" bestFit="1" customWidth="1"/>
    <col min="2058"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312" width="9.875" style="16" bestFit="1" customWidth="1"/>
    <col min="2313" max="2313" width="11.875" style="16" bestFit="1" customWidth="1"/>
    <col min="2314"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568" width="9.875" style="16" bestFit="1" customWidth="1"/>
    <col min="2569" max="2569" width="11.875" style="16" bestFit="1" customWidth="1"/>
    <col min="2570"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2824" width="9.875" style="16" bestFit="1" customWidth="1"/>
    <col min="2825" max="2825" width="11.875" style="16" bestFit="1" customWidth="1"/>
    <col min="2826"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080" width="9.875" style="16" bestFit="1" customWidth="1"/>
    <col min="3081" max="3081" width="11.875" style="16" bestFit="1" customWidth="1"/>
    <col min="3082"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336" width="9.875" style="16" bestFit="1" customWidth="1"/>
    <col min="3337" max="3337" width="11.875" style="16" bestFit="1" customWidth="1"/>
    <col min="3338"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592" width="9.875" style="16" bestFit="1" customWidth="1"/>
    <col min="3593" max="3593" width="11.875" style="16" bestFit="1" customWidth="1"/>
    <col min="3594"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3848" width="9.875" style="16" bestFit="1" customWidth="1"/>
    <col min="3849" max="3849" width="11.875" style="16" bestFit="1" customWidth="1"/>
    <col min="3850"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104" width="9.875" style="16" bestFit="1" customWidth="1"/>
    <col min="4105" max="4105" width="11.875" style="16" bestFit="1" customWidth="1"/>
    <col min="4106"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360" width="9.875" style="16" bestFit="1" customWidth="1"/>
    <col min="4361" max="4361" width="11.875" style="16" bestFit="1" customWidth="1"/>
    <col min="4362"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616" width="9.875" style="16" bestFit="1" customWidth="1"/>
    <col min="4617" max="4617" width="11.875" style="16" bestFit="1" customWidth="1"/>
    <col min="4618"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4872" width="9.875" style="16" bestFit="1" customWidth="1"/>
    <col min="4873" max="4873" width="11.875" style="16" bestFit="1" customWidth="1"/>
    <col min="4874"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128" width="9.875" style="16" bestFit="1" customWidth="1"/>
    <col min="5129" max="5129" width="11.875" style="16" bestFit="1" customWidth="1"/>
    <col min="5130"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384" width="9.875" style="16" bestFit="1" customWidth="1"/>
    <col min="5385" max="5385" width="11.875" style="16" bestFit="1" customWidth="1"/>
    <col min="5386"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640" width="9.875" style="16" bestFit="1" customWidth="1"/>
    <col min="5641" max="5641" width="11.875" style="16" bestFit="1" customWidth="1"/>
    <col min="5642"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5896" width="9.875" style="16" bestFit="1" customWidth="1"/>
    <col min="5897" max="5897" width="11.875" style="16" bestFit="1" customWidth="1"/>
    <col min="5898"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152" width="9.875" style="16" bestFit="1" customWidth="1"/>
    <col min="6153" max="6153" width="11.875" style="16" bestFit="1" customWidth="1"/>
    <col min="6154"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408" width="9.875" style="16" bestFit="1" customWidth="1"/>
    <col min="6409" max="6409" width="11.875" style="16" bestFit="1" customWidth="1"/>
    <col min="6410"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664" width="9.875" style="16" bestFit="1" customWidth="1"/>
    <col min="6665" max="6665" width="11.875" style="16" bestFit="1" customWidth="1"/>
    <col min="6666"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6920" width="9.875" style="16" bestFit="1" customWidth="1"/>
    <col min="6921" max="6921" width="11.875" style="16" bestFit="1" customWidth="1"/>
    <col min="6922"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176" width="9.875" style="16" bestFit="1" customWidth="1"/>
    <col min="7177" max="7177" width="11.875" style="16" bestFit="1" customWidth="1"/>
    <col min="7178"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432" width="9.875" style="16" bestFit="1" customWidth="1"/>
    <col min="7433" max="7433" width="11.875" style="16" bestFit="1" customWidth="1"/>
    <col min="7434"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688" width="9.875" style="16" bestFit="1" customWidth="1"/>
    <col min="7689" max="7689" width="11.875" style="16" bestFit="1" customWidth="1"/>
    <col min="7690"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7944" width="9.875" style="16" bestFit="1" customWidth="1"/>
    <col min="7945" max="7945" width="11.875" style="16" bestFit="1" customWidth="1"/>
    <col min="7946"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200" width="9.875" style="16" bestFit="1" customWidth="1"/>
    <col min="8201" max="8201" width="11.875" style="16" bestFit="1" customWidth="1"/>
    <col min="8202"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456" width="9.875" style="16" bestFit="1" customWidth="1"/>
    <col min="8457" max="8457" width="11.875" style="16" bestFit="1" customWidth="1"/>
    <col min="8458"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712" width="9.875" style="16" bestFit="1" customWidth="1"/>
    <col min="8713" max="8713" width="11.875" style="16" bestFit="1" customWidth="1"/>
    <col min="8714"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8968" width="9.875" style="16" bestFit="1" customWidth="1"/>
    <col min="8969" max="8969" width="11.875" style="16" bestFit="1" customWidth="1"/>
    <col min="8970"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224" width="9.875" style="16" bestFit="1" customWidth="1"/>
    <col min="9225" max="9225" width="11.875" style="16" bestFit="1" customWidth="1"/>
    <col min="9226"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480" width="9.875" style="16" bestFit="1" customWidth="1"/>
    <col min="9481" max="9481" width="11.875" style="16" bestFit="1" customWidth="1"/>
    <col min="9482"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736" width="9.875" style="16" bestFit="1" customWidth="1"/>
    <col min="9737" max="9737" width="11.875" style="16" bestFit="1" customWidth="1"/>
    <col min="9738"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9992" width="9.875" style="16" bestFit="1" customWidth="1"/>
    <col min="9993" max="9993" width="11.875" style="16" bestFit="1" customWidth="1"/>
    <col min="9994"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248" width="9.875" style="16" bestFit="1" customWidth="1"/>
    <col min="10249" max="10249" width="11.875" style="16" bestFit="1" customWidth="1"/>
    <col min="10250"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504" width="9.875" style="16" bestFit="1" customWidth="1"/>
    <col min="10505" max="10505" width="11.875" style="16" bestFit="1" customWidth="1"/>
    <col min="10506"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0760" width="9.875" style="16" bestFit="1" customWidth="1"/>
    <col min="10761" max="10761" width="11.875" style="16" bestFit="1" customWidth="1"/>
    <col min="10762"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016" width="9.875" style="16" bestFit="1" customWidth="1"/>
    <col min="11017" max="11017" width="11.875" style="16" bestFit="1" customWidth="1"/>
    <col min="11018"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272" width="9.875" style="16" bestFit="1" customWidth="1"/>
    <col min="11273" max="11273" width="11.875" style="16" bestFit="1" customWidth="1"/>
    <col min="11274"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528" width="9.875" style="16" bestFit="1" customWidth="1"/>
    <col min="11529" max="11529" width="11.875" style="16" bestFit="1" customWidth="1"/>
    <col min="11530"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1784" width="9.875" style="16" bestFit="1" customWidth="1"/>
    <col min="11785" max="11785" width="11.875" style="16" bestFit="1" customWidth="1"/>
    <col min="11786"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040" width="9.875" style="16" bestFit="1" customWidth="1"/>
    <col min="12041" max="12041" width="11.875" style="16" bestFit="1" customWidth="1"/>
    <col min="12042"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296" width="9.875" style="16" bestFit="1" customWidth="1"/>
    <col min="12297" max="12297" width="11.875" style="16" bestFit="1" customWidth="1"/>
    <col min="12298"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552" width="9.875" style="16" bestFit="1" customWidth="1"/>
    <col min="12553" max="12553" width="11.875" style="16" bestFit="1" customWidth="1"/>
    <col min="12554"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2808" width="9.875" style="16" bestFit="1" customWidth="1"/>
    <col min="12809" max="12809" width="11.875" style="16" bestFit="1" customWidth="1"/>
    <col min="12810"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064" width="9.875" style="16" bestFit="1" customWidth="1"/>
    <col min="13065" max="13065" width="11.875" style="16" bestFit="1" customWidth="1"/>
    <col min="13066"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320" width="9.875" style="16" bestFit="1" customWidth="1"/>
    <col min="13321" max="13321" width="11.875" style="16" bestFit="1" customWidth="1"/>
    <col min="13322"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576" width="9.875" style="16" bestFit="1" customWidth="1"/>
    <col min="13577" max="13577" width="11.875" style="16" bestFit="1" customWidth="1"/>
    <col min="13578"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3832" width="9.875" style="16" bestFit="1" customWidth="1"/>
    <col min="13833" max="13833" width="11.875" style="16" bestFit="1" customWidth="1"/>
    <col min="13834"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088" width="9.875" style="16" bestFit="1" customWidth="1"/>
    <col min="14089" max="14089" width="11.875" style="16" bestFit="1" customWidth="1"/>
    <col min="14090"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344" width="9.875" style="16" bestFit="1" customWidth="1"/>
    <col min="14345" max="14345" width="11.875" style="16" bestFit="1" customWidth="1"/>
    <col min="14346"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600" width="9.875" style="16" bestFit="1" customWidth="1"/>
    <col min="14601" max="14601" width="11.875" style="16" bestFit="1" customWidth="1"/>
    <col min="14602"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4856" width="9.875" style="16" bestFit="1" customWidth="1"/>
    <col min="14857" max="14857" width="11.875" style="16" bestFit="1" customWidth="1"/>
    <col min="14858"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112" width="9.875" style="16" bestFit="1" customWidth="1"/>
    <col min="15113" max="15113" width="11.875" style="16" bestFit="1" customWidth="1"/>
    <col min="15114"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368" width="9.875" style="16" bestFit="1" customWidth="1"/>
    <col min="15369" max="15369" width="11.875" style="16" bestFit="1" customWidth="1"/>
    <col min="15370"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624" width="9.875" style="16" bestFit="1" customWidth="1"/>
    <col min="15625" max="15625" width="11.875" style="16" bestFit="1" customWidth="1"/>
    <col min="15626"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5880" width="9.875" style="16" bestFit="1" customWidth="1"/>
    <col min="15881" max="15881" width="11.875" style="16" bestFit="1" customWidth="1"/>
    <col min="15882"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136" width="9.875" style="16" bestFit="1" customWidth="1"/>
    <col min="16137" max="16137" width="11.875" style="16" bestFit="1" customWidth="1"/>
    <col min="16138" max="16384" width="9.125" style="16"/>
  </cols>
  <sheetData>
    <row r="1" spans="2:9" ht="18" customHeight="1" x14ac:dyDescent="0.25">
      <c r="B1" s="81" t="s">
        <v>0</v>
      </c>
      <c r="C1" s="81"/>
      <c r="D1" s="81"/>
      <c r="E1" s="81"/>
      <c r="F1" s="49"/>
      <c r="H1" s="50"/>
      <c r="I1" s="50"/>
    </row>
    <row r="2" spans="2:9" ht="18" customHeight="1" x14ac:dyDescent="0.25">
      <c r="B2" s="81" t="s">
        <v>233</v>
      </c>
      <c r="C2" s="81"/>
      <c r="D2" s="81"/>
      <c r="E2" s="81"/>
      <c r="F2" s="81"/>
      <c r="H2" s="50"/>
      <c r="I2" s="50"/>
    </row>
    <row r="3" spans="2:9" ht="18" customHeight="1" x14ac:dyDescent="0.25">
      <c r="B3" s="49" t="s">
        <v>234</v>
      </c>
      <c r="C3" s="49"/>
      <c r="D3" s="49"/>
      <c r="E3" s="49"/>
      <c r="F3" s="49"/>
      <c r="H3" s="50"/>
      <c r="I3" s="50"/>
    </row>
    <row r="4" spans="2:9" ht="18" customHeight="1" x14ac:dyDescent="0.25">
      <c r="B4" s="49"/>
      <c r="C4" s="49"/>
      <c r="D4" s="49"/>
      <c r="E4" s="49"/>
      <c r="F4" s="49"/>
      <c r="H4" s="50"/>
      <c r="I4" s="50"/>
    </row>
    <row r="5" spans="2:9" ht="17.100000000000001" customHeight="1" x14ac:dyDescent="0.2">
      <c r="B5" s="51"/>
      <c r="C5" s="82" t="s">
        <v>235</v>
      </c>
      <c r="D5" s="82"/>
      <c r="E5" s="51"/>
      <c r="F5" s="51"/>
      <c r="H5" s="50"/>
      <c r="I5" s="50"/>
    </row>
    <row r="6" spans="2:9" ht="32.25" customHeight="1" x14ac:dyDescent="0.2">
      <c r="B6" s="52" t="s">
        <v>9</v>
      </c>
      <c r="C6" s="53" t="s">
        <v>10</v>
      </c>
      <c r="D6" s="54" t="s">
        <v>236</v>
      </c>
      <c r="E6" s="53" t="s">
        <v>237</v>
      </c>
      <c r="F6" s="53" t="s">
        <v>238</v>
      </c>
      <c r="H6" s="50"/>
      <c r="I6" s="50"/>
    </row>
    <row r="7" spans="2:9" ht="15.75" x14ac:dyDescent="0.2">
      <c r="B7" s="76" t="s">
        <v>239</v>
      </c>
      <c r="C7" s="77"/>
      <c r="D7" s="77"/>
      <c r="E7" s="77"/>
      <c r="F7" s="78"/>
    </row>
    <row r="8" spans="2:9" x14ac:dyDescent="0.2">
      <c r="B8" s="55" t="s">
        <v>240</v>
      </c>
      <c r="C8" s="55" t="s">
        <v>96</v>
      </c>
      <c r="D8" s="55">
        <v>1</v>
      </c>
      <c r="E8" s="55">
        <v>2200000</v>
      </c>
      <c r="F8" s="55">
        <v>946000</v>
      </c>
    </row>
    <row r="9" spans="2:9" ht="15" x14ac:dyDescent="0.2">
      <c r="B9" s="56" t="s">
        <v>241</v>
      </c>
      <c r="C9" s="57"/>
      <c r="D9" s="55">
        <f t="shared" ref="D9:F10" si="0">SUM(D8)</f>
        <v>1</v>
      </c>
      <c r="E9" s="55">
        <f t="shared" si="0"/>
        <v>2200000</v>
      </c>
      <c r="F9" s="55">
        <f t="shared" si="0"/>
        <v>946000</v>
      </c>
    </row>
    <row r="10" spans="2:9" ht="15.75" x14ac:dyDescent="0.2">
      <c r="B10" s="79" t="s">
        <v>242</v>
      </c>
      <c r="C10" s="80"/>
      <c r="D10" s="55">
        <f t="shared" si="0"/>
        <v>1</v>
      </c>
      <c r="E10" s="55">
        <f t="shared" si="0"/>
        <v>2200000</v>
      </c>
      <c r="F10" s="55">
        <f t="shared" si="0"/>
        <v>946000</v>
      </c>
    </row>
    <row r="13" spans="2:9" ht="18" x14ac:dyDescent="0.2">
      <c r="B13" s="51"/>
      <c r="C13" s="82" t="s">
        <v>243</v>
      </c>
      <c r="D13" s="82"/>
      <c r="E13" s="51"/>
      <c r="F13" s="51"/>
    </row>
    <row r="14" spans="2:9" ht="15" x14ac:dyDescent="0.2">
      <c r="B14" s="52" t="s">
        <v>9</v>
      </c>
      <c r="C14" s="53" t="s">
        <v>10</v>
      </c>
      <c r="D14" s="54" t="s">
        <v>236</v>
      </c>
      <c r="E14" s="53" t="s">
        <v>237</v>
      </c>
      <c r="F14" s="53" t="s">
        <v>238</v>
      </c>
    </row>
    <row r="15" spans="2:9" ht="15.75" x14ac:dyDescent="0.2">
      <c r="B15" s="76" t="s">
        <v>239</v>
      </c>
      <c r="C15" s="77"/>
      <c r="D15" s="77"/>
      <c r="E15" s="77"/>
      <c r="F15" s="78"/>
    </row>
    <row r="16" spans="2:9" x14ac:dyDescent="0.2">
      <c r="B16" s="55" t="s">
        <v>132</v>
      </c>
      <c r="C16" s="58" t="s">
        <v>131</v>
      </c>
      <c r="D16" s="58">
        <v>35</v>
      </c>
      <c r="E16" s="58">
        <v>128000000</v>
      </c>
      <c r="F16" s="55">
        <v>108800000</v>
      </c>
    </row>
    <row r="17" spans="2:6" ht="15" x14ac:dyDescent="0.2">
      <c r="B17" s="56" t="s">
        <v>241</v>
      </c>
      <c r="C17" s="57"/>
      <c r="D17" s="55">
        <f t="shared" ref="D17:F18" si="1">SUM(D16)</f>
        <v>35</v>
      </c>
      <c r="E17" s="55">
        <f t="shared" si="1"/>
        <v>128000000</v>
      </c>
      <c r="F17" s="55">
        <f t="shared" si="1"/>
        <v>108800000</v>
      </c>
    </row>
    <row r="18" spans="2:6" ht="15.75" x14ac:dyDescent="0.2">
      <c r="B18" s="79" t="s">
        <v>242</v>
      </c>
      <c r="C18" s="80"/>
      <c r="D18" s="55">
        <f t="shared" si="1"/>
        <v>35</v>
      </c>
      <c r="E18" s="55">
        <f t="shared" si="1"/>
        <v>128000000</v>
      </c>
      <c r="F18" s="55">
        <f t="shared" si="1"/>
        <v>108800000</v>
      </c>
    </row>
    <row r="20" spans="2:6" ht="18" x14ac:dyDescent="0.25">
      <c r="B20" s="49"/>
      <c r="C20" s="49"/>
      <c r="D20" s="49"/>
      <c r="E20" s="49"/>
      <c r="F20" s="49"/>
    </row>
  </sheetData>
  <mergeCells count="8">
    <mergeCell ref="B15:F15"/>
    <mergeCell ref="B18:C18"/>
    <mergeCell ref="B1:E1"/>
    <mergeCell ref="B2:F2"/>
    <mergeCell ref="C5:D5"/>
    <mergeCell ref="B7:F7"/>
    <mergeCell ref="B10:C10"/>
    <mergeCell ref="C13:D13"/>
  </mergeCells>
  <pageMargins left="0" right="0" top="0" bottom="0" header="0" footer="0"/>
  <pageSetup paperSize="9" orientation="portrait" verticalDpi="15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48"/>
  <sheetViews>
    <sheetView workbookViewId="0">
      <selection activeCell="B2" sqref="B2"/>
    </sheetView>
  </sheetViews>
  <sheetFormatPr defaultColWidth="8.125" defaultRowHeight="14.25" x14ac:dyDescent="0.2"/>
  <cols>
    <col min="1" max="1" width="0.875" customWidth="1"/>
    <col min="2" max="2" width="42.25" customWidth="1"/>
    <col min="3" max="3" width="7.125" customWidth="1"/>
    <col min="4" max="4" width="9.25" customWidth="1"/>
    <col min="5" max="5" width="9.25" style="16" customWidth="1"/>
    <col min="6" max="6" width="23.375" customWidth="1"/>
    <col min="7" max="7" width="7.75" customWidth="1"/>
    <col min="8" max="8" width="8.875" customWidth="1"/>
    <col min="9" max="9" width="7.375" customWidth="1"/>
    <col min="10" max="11" width="8.125" style="16"/>
  </cols>
  <sheetData>
    <row r="1" spans="2:14" ht="24" customHeight="1" x14ac:dyDescent="0.2">
      <c r="B1" s="83" t="s">
        <v>229</v>
      </c>
      <c r="C1" s="83"/>
      <c r="D1" s="83"/>
      <c r="E1" s="83"/>
      <c r="F1" s="83"/>
      <c r="G1" s="83"/>
      <c r="H1" s="83"/>
    </row>
    <row r="2" spans="2:14" ht="52.5" customHeight="1" x14ac:dyDescent="0.2">
      <c r="B2" s="1" t="s">
        <v>9</v>
      </c>
      <c r="C2" s="1" t="s">
        <v>10</v>
      </c>
      <c r="D2" s="1" t="s">
        <v>30</v>
      </c>
      <c r="E2" s="1" t="s">
        <v>16</v>
      </c>
      <c r="F2" s="1" t="s">
        <v>31</v>
      </c>
      <c r="G2" s="1" t="s">
        <v>32</v>
      </c>
      <c r="H2" s="1" t="s">
        <v>33</v>
      </c>
      <c r="I2" s="16"/>
      <c r="L2" s="16"/>
      <c r="M2" s="16"/>
      <c r="N2" s="16"/>
    </row>
    <row r="3" spans="2:14" s="16" customFormat="1" ht="15" customHeight="1" x14ac:dyDescent="0.2">
      <c r="B3" s="84" t="s">
        <v>45</v>
      </c>
      <c r="C3" s="85"/>
      <c r="D3" s="85"/>
      <c r="E3" s="85"/>
      <c r="F3" s="85"/>
      <c r="G3" s="85"/>
      <c r="H3" s="86"/>
    </row>
    <row r="4" spans="2:14" s="16" customFormat="1" ht="15" customHeight="1" x14ac:dyDescent="0.2">
      <c r="B4" s="7" t="s">
        <v>116</v>
      </c>
      <c r="C4" s="7" t="s">
        <v>117</v>
      </c>
      <c r="D4" s="13">
        <v>0.24</v>
      </c>
      <c r="E4" s="11">
        <v>0.24</v>
      </c>
      <c r="F4" s="10" t="s">
        <v>35</v>
      </c>
      <c r="G4" s="11" t="s">
        <v>29</v>
      </c>
      <c r="H4" s="11" t="s">
        <v>29</v>
      </c>
    </row>
    <row r="5" spans="2:14" s="16" customFormat="1" ht="15" customHeight="1" x14ac:dyDescent="0.2">
      <c r="B5" s="7" t="s">
        <v>137</v>
      </c>
      <c r="C5" s="7" t="s">
        <v>138</v>
      </c>
      <c r="D5" s="13">
        <v>0.3</v>
      </c>
      <c r="E5" s="11">
        <v>0.3</v>
      </c>
      <c r="F5" s="10" t="s">
        <v>35</v>
      </c>
      <c r="G5" s="11" t="s">
        <v>29</v>
      </c>
      <c r="H5" s="11" t="s">
        <v>29</v>
      </c>
    </row>
    <row r="6" spans="2:14" s="16" customFormat="1" ht="15" customHeight="1" x14ac:dyDescent="0.2">
      <c r="B6" s="7" t="s">
        <v>180</v>
      </c>
      <c r="C6" s="7" t="s">
        <v>181</v>
      </c>
      <c r="D6" s="13">
        <v>1.1000000000000001</v>
      </c>
      <c r="E6" s="11">
        <v>1.1000000000000001</v>
      </c>
      <c r="F6" s="10" t="s">
        <v>35</v>
      </c>
      <c r="G6" s="11" t="s">
        <v>29</v>
      </c>
      <c r="H6" s="11" t="s">
        <v>29</v>
      </c>
    </row>
    <row r="7" spans="2:14" s="16" customFormat="1" ht="15" customHeight="1" x14ac:dyDescent="0.2">
      <c r="B7" s="7" t="s">
        <v>89</v>
      </c>
      <c r="C7" s="7" t="s">
        <v>90</v>
      </c>
      <c r="D7" s="13">
        <v>0.38</v>
      </c>
      <c r="E7" s="11">
        <v>0.38</v>
      </c>
      <c r="F7" s="10" t="s">
        <v>35</v>
      </c>
      <c r="G7" s="11" t="s">
        <v>29</v>
      </c>
      <c r="H7" s="11" t="s">
        <v>29</v>
      </c>
    </row>
    <row r="8" spans="2:14" s="16" customFormat="1" ht="15" customHeight="1" x14ac:dyDescent="0.2">
      <c r="B8" s="84" t="s">
        <v>43</v>
      </c>
      <c r="C8" s="85"/>
      <c r="D8" s="85"/>
      <c r="E8" s="85"/>
      <c r="F8" s="85"/>
      <c r="G8" s="85"/>
      <c r="H8" s="86"/>
    </row>
    <row r="9" spans="2:14" s="16" customFormat="1" ht="15" customHeight="1" x14ac:dyDescent="0.2">
      <c r="B9" s="7" t="s">
        <v>106</v>
      </c>
      <c r="C9" s="7" t="s">
        <v>107</v>
      </c>
      <c r="D9" s="13">
        <v>0.33</v>
      </c>
      <c r="E9" s="11">
        <v>0.33</v>
      </c>
      <c r="F9" s="10" t="s">
        <v>35</v>
      </c>
      <c r="G9" s="11" t="s">
        <v>29</v>
      </c>
      <c r="H9" s="11" t="s">
        <v>29</v>
      </c>
    </row>
    <row r="10" spans="2:14" s="16" customFormat="1" ht="15" customHeight="1" x14ac:dyDescent="0.2">
      <c r="B10" s="7" t="s">
        <v>126</v>
      </c>
      <c r="C10" s="7" t="s">
        <v>127</v>
      </c>
      <c r="D10" s="13">
        <v>0.89</v>
      </c>
      <c r="E10" s="11">
        <v>0.89</v>
      </c>
      <c r="F10" s="10" t="s">
        <v>35</v>
      </c>
      <c r="G10" s="11" t="s">
        <v>29</v>
      </c>
      <c r="H10" s="11" t="s">
        <v>29</v>
      </c>
    </row>
    <row r="11" spans="2:14" s="16" customFormat="1" ht="15" customHeight="1" x14ac:dyDescent="0.2">
      <c r="B11" s="39" t="s">
        <v>144</v>
      </c>
      <c r="C11" s="7" t="s">
        <v>145</v>
      </c>
      <c r="D11" s="13">
        <v>0.54</v>
      </c>
      <c r="E11" s="11">
        <v>0.54</v>
      </c>
      <c r="F11" s="10" t="s">
        <v>35</v>
      </c>
      <c r="G11" s="11" t="s">
        <v>29</v>
      </c>
      <c r="H11" s="11" t="s">
        <v>29</v>
      </c>
    </row>
    <row r="12" spans="2:14" s="16" customFormat="1" ht="15" customHeight="1" x14ac:dyDescent="0.2">
      <c r="B12" s="84" t="s">
        <v>28</v>
      </c>
      <c r="C12" s="85"/>
      <c r="D12" s="85"/>
      <c r="E12" s="85"/>
      <c r="F12" s="85"/>
      <c r="G12" s="85"/>
      <c r="H12" s="86"/>
    </row>
    <row r="13" spans="2:14" s="16" customFormat="1" ht="15" customHeight="1" x14ac:dyDescent="0.2">
      <c r="B13" s="39" t="s">
        <v>122</v>
      </c>
      <c r="C13" s="7" t="s">
        <v>123</v>
      </c>
      <c r="D13" s="13">
        <v>0.89</v>
      </c>
      <c r="E13" s="11">
        <v>0.89</v>
      </c>
      <c r="F13" s="10" t="s">
        <v>35</v>
      </c>
      <c r="G13" s="11" t="s">
        <v>29</v>
      </c>
      <c r="H13" s="11" t="s">
        <v>29</v>
      </c>
    </row>
    <row r="14" spans="2:14" s="16" customFormat="1" ht="15" customHeight="1" x14ac:dyDescent="0.2">
      <c r="B14" s="39" t="s">
        <v>93</v>
      </c>
      <c r="C14" s="7" t="s">
        <v>94</v>
      </c>
      <c r="D14" s="13">
        <v>0.42</v>
      </c>
      <c r="E14" s="11">
        <v>0.42</v>
      </c>
      <c r="F14" s="10" t="s">
        <v>35</v>
      </c>
      <c r="G14" s="11" t="s">
        <v>29</v>
      </c>
      <c r="H14" s="11" t="s">
        <v>29</v>
      </c>
    </row>
    <row r="15" spans="2:14" s="16" customFormat="1" ht="15" customHeight="1" x14ac:dyDescent="0.2">
      <c r="B15" s="84" t="s">
        <v>21</v>
      </c>
      <c r="C15" s="85"/>
      <c r="D15" s="85"/>
      <c r="E15" s="85"/>
      <c r="F15" s="85"/>
      <c r="G15" s="85"/>
      <c r="H15" s="86"/>
    </row>
    <row r="16" spans="2:14" s="16" customFormat="1" ht="15" customHeight="1" x14ac:dyDescent="0.2">
      <c r="B16" s="39" t="s">
        <v>129</v>
      </c>
      <c r="C16" s="7" t="s">
        <v>130</v>
      </c>
      <c r="D16" s="13">
        <v>0.31</v>
      </c>
      <c r="E16" s="11">
        <v>0.31</v>
      </c>
      <c r="F16" s="10" t="s">
        <v>35</v>
      </c>
      <c r="G16" s="11" t="s">
        <v>29</v>
      </c>
      <c r="H16" s="11" t="s">
        <v>29</v>
      </c>
    </row>
    <row r="17" spans="2:9" s="16" customFormat="1" ht="15" customHeight="1" x14ac:dyDescent="0.2">
      <c r="B17" s="84" t="s">
        <v>23</v>
      </c>
      <c r="C17" s="85"/>
      <c r="D17" s="85"/>
      <c r="E17" s="85"/>
      <c r="F17" s="85"/>
      <c r="G17" s="85"/>
      <c r="H17" s="86"/>
    </row>
    <row r="18" spans="2:9" s="16" customFormat="1" ht="15" customHeight="1" x14ac:dyDescent="0.2">
      <c r="B18" s="7" t="s">
        <v>83</v>
      </c>
      <c r="C18" s="7" t="s">
        <v>84</v>
      </c>
      <c r="D18" s="13">
        <v>0.6</v>
      </c>
      <c r="E18" s="11">
        <v>0.6</v>
      </c>
      <c r="F18" s="10" t="s">
        <v>35</v>
      </c>
      <c r="G18" s="11" t="s">
        <v>29</v>
      </c>
      <c r="H18" s="11" t="s">
        <v>29</v>
      </c>
    </row>
    <row r="19" spans="2:9" s="16" customFormat="1" ht="15" customHeight="1" x14ac:dyDescent="0.2">
      <c r="B19" s="7" t="s">
        <v>173</v>
      </c>
      <c r="C19" s="7" t="s">
        <v>174</v>
      </c>
      <c r="D19" s="13">
        <v>1.3</v>
      </c>
      <c r="E19" s="11">
        <v>1.3</v>
      </c>
      <c r="F19" s="10" t="s">
        <v>35</v>
      </c>
      <c r="G19" s="11" t="s">
        <v>29</v>
      </c>
      <c r="H19" s="11" t="s">
        <v>29</v>
      </c>
    </row>
    <row r="20" spans="2:9" s="16" customFormat="1" ht="15" customHeight="1" x14ac:dyDescent="0.2">
      <c r="B20" s="7" t="s">
        <v>136</v>
      </c>
      <c r="C20" s="7" t="s">
        <v>135</v>
      </c>
      <c r="D20" s="13">
        <v>0.3</v>
      </c>
      <c r="E20" s="11">
        <v>0.3</v>
      </c>
      <c r="F20" s="10" t="s">
        <v>35</v>
      </c>
      <c r="G20" s="11" t="s">
        <v>29</v>
      </c>
      <c r="H20" s="11" t="s">
        <v>29</v>
      </c>
    </row>
    <row r="21" spans="2:9" s="16" customFormat="1" ht="15" customHeight="1" x14ac:dyDescent="0.2">
      <c r="B21" s="7" t="s">
        <v>143</v>
      </c>
      <c r="C21" s="7" t="s">
        <v>142</v>
      </c>
      <c r="D21" s="13">
        <v>1.8</v>
      </c>
      <c r="E21" s="11">
        <v>1.8</v>
      </c>
      <c r="F21" s="10" t="s">
        <v>35</v>
      </c>
      <c r="G21" s="11" t="s">
        <v>29</v>
      </c>
      <c r="H21" s="11" t="s">
        <v>29</v>
      </c>
    </row>
    <row r="22" spans="2:9" s="16" customFormat="1" ht="15" customHeight="1" x14ac:dyDescent="0.2">
      <c r="B22" s="84" t="s">
        <v>25</v>
      </c>
      <c r="C22" s="85"/>
      <c r="D22" s="85"/>
      <c r="E22" s="85"/>
      <c r="F22" s="85"/>
      <c r="G22" s="85"/>
      <c r="H22" s="86"/>
    </row>
    <row r="23" spans="2:9" s="16" customFormat="1" ht="15" customHeight="1" x14ac:dyDescent="0.2">
      <c r="B23" s="7" t="s">
        <v>79</v>
      </c>
      <c r="C23" s="7" t="s">
        <v>80</v>
      </c>
      <c r="D23" s="13">
        <v>1.45</v>
      </c>
      <c r="E23" s="11">
        <v>1.45</v>
      </c>
      <c r="F23" s="10" t="s">
        <v>35</v>
      </c>
      <c r="G23" s="11" t="s">
        <v>29</v>
      </c>
      <c r="H23" s="11" t="s">
        <v>29</v>
      </c>
    </row>
    <row r="24" spans="2:9" s="16" customFormat="1" ht="15" customHeight="1" x14ac:dyDescent="0.2">
      <c r="B24" s="7" t="s">
        <v>66</v>
      </c>
      <c r="C24" s="7" t="s">
        <v>67</v>
      </c>
      <c r="D24" s="13">
        <v>9</v>
      </c>
      <c r="E24" s="11">
        <v>9</v>
      </c>
      <c r="F24" s="10" t="s">
        <v>35</v>
      </c>
      <c r="G24" s="11" t="s">
        <v>29</v>
      </c>
      <c r="H24" s="11" t="s">
        <v>29</v>
      </c>
    </row>
    <row r="25" spans="2:9" s="16" customFormat="1" ht="15" customHeight="1" x14ac:dyDescent="0.2">
      <c r="B25" s="84" t="s">
        <v>40</v>
      </c>
      <c r="C25" s="85"/>
      <c r="D25" s="85"/>
      <c r="E25" s="85"/>
      <c r="F25" s="85"/>
      <c r="G25" s="85"/>
      <c r="H25" s="86"/>
    </row>
    <row r="26" spans="2:9" s="16" customFormat="1" ht="15" customHeight="1" x14ac:dyDescent="0.2">
      <c r="B26" s="7" t="s">
        <v>97</v>
      </c>
      <c r="C26" s="7" t="s">
        <v>98</v>
      </c>
      <c r="D26" s="13">
        <v>0.5</v>
      </c>
      <c r="E26" s="11">
        <v>0.5</v>
      </c>
      <c r="F26" s="10" t="s">
        <v>35</v>
      </c>
      <c r="G26" s="11" t="s">
        <v>29</v>
      </c>
      <c r="H26" s="11" t="s">
        <v>29</v>
      </c>
    </row>
    <row r="27" spans="2:9" s="16" customFormat="1" ht="15" customHeight="1" x14ac:dyDescent="0.2">
      <c r="B27" s="7" t="s">
        <v>55</v>
      </c>
      <c r="C27" s="7" t="s">
        <v>56</v>
      </c>
      <c r="D27" s="13">
        <v>7.1</v>
      </c>
      <c r="E27" s="11">
        <v>7.1</v>
      </c>
      <c r="F27" s="10" t="s">
        <v>35</v>
      </c>
      <c r="G27" s="11" t="s">
        <v>29</v>
      </c>
      <c r="H27" s="11" t="s">
        <v>29</v>
      </c>
    </row>
    <row r="28" spans="2:9" s="16" customFormat="1" ht="15" customHeight="1" x14ac:dyDescent="0.2">
      <c r="B28" s="7" t="s">
        <v>62</v>
      </c>
      <c r="C28" s="7" t="s">
        <v>63</v>
      </c>
      <c r="D28" s="13">
        <v>1.4</v>
      </c>
      <c r="E28" s="11">
        <v>1.4</v>
      </c>
      <c r="F28" s="10" t="s">
        <v>35</v>
      </c>
      <c r="G28" s="11" t="s">
        <v>29</v>
      </c>
      <c r="H28" s="11" t="s">
        <v>29</v>
      </c>
    </row>
    <row r="29" spans="2:9" s="16" customFormat="1" ht="15" customHeight="1" x14ac:dyDescent="0.2">
      <c r="B29" s="7" t="s">
        <v>169</v>
      </c>
      <c r="C29" s="7" t="s">
        <v>170</v>
      </c>
      <c r="D29" s="13">
        <v>7.35</v>
      </c>
      <c r="E29" s="11">
        <v>7.35</v>
      </c>
      <c r="F29" s="10" t="s">
        <v>35</v>
      </c>
      <c r="G29" s="11" t="s">
        <v>29</v>
      </c>
      <c r="H29" s="11" t="s">
        <v>29</v>
      </c>
    </row>
    <row r="30" spans="2:9" s="16" customFormat="1" ht="53.25" customHeight="1" x14ac:dyDescent="0.2">
      <c r="B30" s="7" t="s">
        <v>9</v>
      </c>
      <c r="C30" s="12" t="s">
        <v>10</v>
      </c>
      <c r="D30" s="1" t="s">
        <v>30</v>
      </c>
      <c r="E30" s="1" t="s">
        <v>16</v>
      </c>
      <c r="F30" s="10" t="s">
        <v>31</v>
      </c>
      <c r="G30" s="1" t="s">
        <v>32</v>
      </c>
      <c r="H30" s="1" t="s">
        <v>33</v>
      </c>
      <c r="I30"/>
    </row>
    <row r="31" spans="2:9" s="16" customFormat="1" ht="15" customHeight="1" x14ac:dyDescent="0.2">
      <c r="B31" s="84" t="s">
        <v>45</v>
      </c>
      <c r="C31" s="85"/>
      <c r="D31" s="85"/>
      <c r="E31" s="85"/>
      <c r="F31" s="85"/>
      <c r="G31" s="85"/>
      <c r="H31" s="86"/>
    </row>
    <row r="32" spans="2:9" s="16" customFormat="1" ht="15" customHeight="1" x14ac:dyDescent="0.2">
      <c r="B32" s="7" t="s">
        <v>120</v>
      </c>
      <c r="C32" s="7" t="s">
        <v>121</v>
      </c>
      <c r="D32" s="13">
        <v>0.7</v>
      </c>
      <c r="E32" s="11">
        <v>0.7</v>
      </c>
      <c r="F32" s="10" t="s">
        <v>35</v>
      </c>
      <c r="G32" s="11" t="s">
        <v>29</v>
      </c>
      <c r="H32" s="11" t="s">
        <v>29</v>
      </c>
    </row>
    <row r="33" spans="2:9" s="16" customFormat="1" ht="15" customHeight="1" x14ac:dyDescent="0.2">
      <c r="B33" s="84" t="s">
        <v>43</v>
      </c>
      <c r="C33" s="85"/>
      <c r="D33" s="85"/>
      <c r="E33" s="85"/>
      <c r="F33" s="85"/>
      <c r="G33" s="85"/>
      <c r="H33" s="86"/>
    </row>
    <row r="34" spans="2:9" s="16" customFormat="1" ht="15" customHeight="1" x14ac:dyDescent="0.2">
      <c r="B34" s="7" t="s">
        <v>41</v>
      </c>
      <c r="C34" s="12" t="s">
        <v>42</v>
      </c>
      <c r="D34" s="13">
        <v>0.64</v>
      </c>
      <c r="E34" s="11">
        <v>0.64</v>
      </c>
      <c r="F34" s="10" t="s">
        <v>35</v>
      </c>
      <c r="G34" s="11" t="s">
        <v>29</v>
      </c>
      <c r="H34" s="11" t="s">
        <v>29</v>
      </c>
    </row>
    <row r="35" spans="2:9" s="16" customFormat="1" ht="15" customHeight="1" x14ac:dyDescent="0.2">
      <c r="B35" s="84" t="s">
        <v>28</v>
      </c>
      <c r="C35" s="85"/>
      <c r="D35" s="85"/>
      <c r="E35" s="85"/>
      <c r="F35" s="85"/>
      <c r="G35" s="85"/>
      <c r="H35" s="86"/>
      <c r="I35"/>
    </row>
    <row r="36" spans="2:9" s="16" customFormat="1" ht="13.5" customHeight="1" x14ac:dyDescent="0.2">
      <c r="B36" s="7" t="s">
        <v>87</v>
      </c>
      <c r="C36" s="12" t="s">
        <v>88</v>
      </c>
      <c r="D36" s="13">
        <v>1</v>
      </c>
      <c r="E36" s="11">
        <v>1</v>
      </c>
      <c r="F36" s="10" t="s">
        <v>35</v>
      </c>
      <c r="G36" s="28" t="s">
        <v>29</v>
      </c>
      <c r="H36" s="11" t="s">
        <v>29</v>
      </c>
    </row>
    <row r="37" spans="2:9" ht="15" x14ac:dyDescent="0.2">
      <c r="B37" s="7" t="s">
        <v>52</v>
      </c>
      <c r="C37" s="7" t="s">
        <v>53</v>
      </c>
      <c r="D37" s="13">
        <v>1.4</v>
      </c>
      <c r="E37" s="11">
        <v>1.4</v>
      </c>
      <c r="F37" s="10" t="s">
        <v>35</v>
      </c>
      <c r="G37" s="28" t="s">
        <v>29</v>
      </c>
      <c r="H37" s="11" t="s">
        <v>29</v>
      </c>
    </row>
    <row r="38" spans="2:9" s="16" customFormat="1" ht="15" x14ac:dyDescent="0.2">
      <c r="B38" s="7" t="s">
        <v>104</v>
      </c>
      <c r="C38" s="7" t="s">
        <v>105</v>
      </c>
      <c r="D38" s="13">
        <v>0.72</v>
      </c>
      <c r="E38" s="11">
        <v>0.72</v>
      </c>
      <c r="F38" s="10" t="s">
        <v>35</v>
      </c>
      <c r="G38" s="28" t="s">
        <v>29</v>
      </c>
      <c r="H38" s="11" t="s">
        <v>29</v>
      </c>
    </row>
    <row r="39" spans="2:9" s="16" customFormat="1" ht="15" customHeight="1" x14ac:dyDescent="0.2">
      <c r="B39" s="84" t="s">
        <v>64</v>
      </c>
      <c r="C39" s="85"/>
      <c r="D39" s="85"/>
      <c r="E39" s="85"/>
      <c r="F39" s="85"/>
      <c r="G39" s="85"/>
      <c r="H39" s="86"/>
      <c r="I39"/>
    </row>
    <row r="40" spans="2:9" s="16" customFormat="1" ht="15" customHeight="1" x14ac:dyDescent="0.2">
      <c r="B40" s="7" t="s">
        <v>68</v>
      </c>
      <c r="C40" s="12" t="s">
        <v>69</v>
      </c>
      <c r="D40" s="13">
        <v>1</v>
      </c>
      <c r="E40" s="11">
        <v>1</v>
      </c>
      <c r="F40" s="10" t="s">
        <v>35</v>
      </c>
      <c r="G40" s="28" t="s">
        <v>29</v>
      </c>
      <c r="H40" s="11" t="s">
        <v>29</v>
      </c>
    </row>
    <row r="41" spans="2:9" s="16" customFormat="1" ht="15" customHeight="1" x14ac:dyDescent="0.2">
      <c r="B41" s="7" t="s">
        <v>99</v>
      </c>
      <c r="C41" s="7" t="s">
        <v>100</v>
      </c>
      <c r="D41" s="13" t="s">
        <v>29</v>
      </c>
      <c r="E41" s="11" t="s">
        <v>29</v>
      </c>
      <c r="F41" s="10" t="s">
        <v>35</v>
      </c>
      <c r="G41" s="28" t="s">
        <v>29</v>
      </c>
      <c r="H41" s="11" t="s">
        <v>29</v>
      </c>
    </row>
    <row r="42" spans="2:9" s="16" customFormat="1" ht="15" customHeight="1" x14ac:dyDescent="0.2">
      <c r="B42" s="7" t="s">
        <v>110</v>
      </c>
      <c r="C42" s="7" t="s">
        <v>111</v>
      </c>
      <c r="D42" s="13" t="s">
        <v>29</v>
      </c>
      <c r="E42" s="11" t="s">
        <v>29</v>
      </c>
      <c r="F42" s="10" t="s">
        <v>35</v>
      </c>
      <c r="G42" s="28" t="s">
        <v>29</v>
      </c>
      <c r="H42" s="11" t="s">
        <v>29</v>
      </c>
    </row>
    <row r="43" spans="2:9" s="16" customFormat="1" ht="15" customHeight="1" x14ac:dyDescent="0.2">
      <c r="B43" s="7" t="s">
        <v>112</v>
      </c>
      <c r="C43" s="7" t="s">
        <v>113</v>
      </c>
      <c r="D43" s="13" t="s">
        <v>29</v>
      </c>
      <c r="E43" s="11" t="s">
        <v>29</v>
      </c>
      <c r="F43" s="10" t="s">
        <v>35</v>
      </c>
      <c r="G43" s="28" t="s">
        <v>29</v>
      </c>
      <c r="H43" s="11" t="s">
        <v>29</v>
      </c>
    </row>
    <row r="44" spans="2:9" s="16" customFormat="1" ht="15" customHeight="1" x14ac:dyDescent="0.2">
      <c r="B44" s="7" t="s">
        <v>47</v>
      </c>
      <c r="C44" s="7" t="s">
        <v>46</v>
      </c>
      <c r="D44" s="13">
        <v>2.5499999999999998</v>
      </c>
      <c r="E44" s="11">
        <v>2.5499999999999998</v>
      </c>
      <c r="F44" s="10" t="s">
        <v>35</v>
      </c>
      <c r="G44" s="28" t="s">
        <v>29</v>
      </c>
      <c r="H44" s="11" t="s">
        <v>29</v>
      </c>
    </row>
    <row r="45" spans="2:9" s="16" customFormat="1" ht="15" customHeight="1" x14ac:dyDescent="0.2">
      <c r="B45" s="7" t="s">
        <v>140</v>
      </c>
      <c r="C45" s="7" t="s">
        <v>141</v>
      </c>
      <c r="D45" s="11" t="s">
        <v>29</v>
      </c>
      <c r="E45" s="11" t="s">
        <v>29</v>
      </c>
      <c r="F45" s="10" t="s">
        <v>35</v>
      </c>
      <c r="G45" s="28" t="s">
        <v>29</v>
      </c>
      <c r="H45" s="11" t="s">
        <v>29</v>
      </c>
    </row>
    <row r="46" spans="2:9" s="16" customFormat="1" ht="15" customHeight="1" x14ac:dyDescent="0.2">
      <c r="B46" s="59" t="s">
        <v>244</v>
      </c>
      <c r="C46" s="60" t="s">
        <v>245</v>
      </c>
      <c r="D46" s="13"/>
      <c r="E46" s="13"/>
      <c r="F46" s="10" t="s">
        <v>35</v>
      </c>
      <c r="G46" s="28" t="s">
        <v>29</v>
      </c>
      <c r="H46" s="11" t="s">
        <v>29</v>
      </c>
    </row>
    <row r="47" spans="2:9" s="16" customFormat="1" ht="15" customHeight="1" x14ac:dyDescent="0.2">
      <c r="B47" s="84" t="s">
        <v>21</v>
      </c>
      <c r="C47" s="85"/>
      <c r="D47" s="85"/>
      <c r="E47" s="85"/>
      <c r="F47" s="85"/>
      <c r="G47" s="85"/>
      <c r="H47" s="37"/>
    </row>
    <row r="48" spans="2:9" s="16" customFormat="1" ht="15" customHeight="1" x14ac:dyDescent="0.2">
      <c r="B48" s="7" t="s">
        <v>77</v>
      </c>
      <c r="C48" s="7" t="s">
        <v>78</v>
      </c>
      <c r="D48" s="13">
        <v>0.45</v>
      </c>
      <c r="E48" s="11">
        <v>0.45</v>
      </c>
      <c r="F48" s="10" t="s">
        <v>35</v>
      </c>
      <c r="G48" s="28" t="s">
        <v>29</v>
      </c>
      <c r="H48" s="10" t="s">
        <v>29</v>
      </c>
    </row>
  </sheetData>
  <mergeCells count="13">
    <mergeCell ref="B1:H1"/>
    <mergeCell ref="B3:H3"/>
    <mergeCell ref="B17:H17"/>
    <mergeCell ref="B47:G47"/>
    <mergeCell ref="B12:H12"/>
    <mergeCell ref="B8:H8"/>
    <mergeCell ref="B31:H31"/>
    <mergeCell ref="B25:H25"/>
    <mergeCell ref="B35:H35"/>
    <mergeCell ref="B39:H39"/>
    <mergeCell ref="B22:H22"/>
    <mergeCell ref="B15:H15"/>
    <mergeCell ref="B33:H33"/>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
  <sheetViews>
    <sheetView workbookViewId="0">
      <selection activeCell="A2" sqref="A2"/>
    </sheetView>
  </sheetViews>
  <sheetFormatPr defaultColWidth="9" defaultRowHeight="14.25" x14ac:dyDescent="0.2"/>
  <cols>
    <col min="1" max="1" width="37.375" style="16" customWidth="1"/>
    <col min="2" max="2" width="8.625" style="16" customWidth="1"/>
    <col min="3" max="9" width="9" style="16"/>
    <col min="10" max="10" width="27.25" style="16" customWidth="1"/>
    <col min="11" max="11" width="9" style="16" hidden="1" customWidth="1"/>
    <col min="12" max="12" width="0.125" style="16" hidden="1" customWidth="1"/>
    <col min="13" max="13" width="18.75" style="16" hidden="1" customWidth="1"/>
    <col min="14" max="16384" width="9" style="16"/>
  </cols>
  <sheetData>
    <row r="1" spans="1:16" ht="24" customHeight="1" x14ac:dyDescent="0.25">
      <c r="A1" s="89" t="s">
        <v>230</v>
      </c>
      <c r="B1" s="89"/>
      <c r="C1" s="89"/>
      <c r="D1" s="89"/>
      <c r="E1" s="89"/>
      <c r="F1" s="89"/>
      <c r="G1" s="89"/>
      <c r="H1" s="89"/>
      <c r="I1" s="89"/>
      <c r="J1" s="89"/>
      <c r="K1" s="89"/>
      <c r="L1" s="89"/>
    </row>
    <row r="2" spans="1:16" ht="47.25" customHeight="1" x14ac:dyDescent="0.2">
      <c r="A2" s="6" t="s">
        <v>57</v>
      </c>
      <c r="B2" s="87" t="s">
        <v>202</v>
      </c>
      <c r="C2" s="88"/>
      <c r="D2" s="88"/>
      <c r="E2" s="88"/>
      <c r="F2" s="88"/>
      <c r="G2" s="88"/>
      <c r="H2" s="88"/>
      <c r="I2" s="88"/>
      <c r="J2" s="88"/>
      <c r="K2" s="88"/>
      <c r="L2" s="88"/>
      <c r="M2" s="90"/>
    </row>
    <row r="3" spans="1:16" ht="24.75" customHeight="1" x14ac:dyDescent="0.2">
      <c r="A3" s="6" t="s">
        <v>58</v>
      </c>
      <c r="B3" s="87" t="s">
        <v>203</v>
      </c>
      <c r="C3" s="88"/>
      <c r="D3" s="88"/>
      <c r="E3" s="88"/>
      <c r="F3" s="88"/>
      <c r="G3" s="88"/>
      <c r="H3" s="88"/>
      <c r="I3" s="88"/>
      <c r="J3" s="88"/>
      <c r="K3" s="88"/>
      <c r="L3" s="88"/>
      <c r="M3" s="90"/>
    </row>
    <row r="4" spans="1:16" ht="26.25" customHeight="1" x14ac:dyDescent="0.2">
      <c r="A4" s="6" t="s">
        <v>103</v>
      </c>
      <c r="B4" s="87" t="s">
        <v>206</v>
      </c>
      <c r="C4" s="88"/>
      <c r="D4" s="88"/>
      <c r="E4" s="88"/>
      <c r="F4" s="88"/>
      <c r="G4" s="88"/>
      <c r="H4" s="88"/>
      <c r="I4" s="88"/>
      <c r="J4" s="88"/>
      <c r="K4" s="88"/>
      <c r="L4" s="88"/>
      <c r="M4" s="90"/>
      <c r="N4" s="31"/>
      <c r="O4" s="31"/>
      <c r="P4" s="31"/>
    </row>
    <row r="5" spans="1:16" ht="27.75" customHeight="1" x14ac:dyDescent="0.2">
      <c r="A5" s="6" t="s">
        <v>59</v>
      </c>
      <c r="B5" s="87" t="s">
        <v>204</v>
      </c>
      <c r="C5" s="88"/>
      <c r="D5" s="88"/>
      <c r="E5" s="88"/>
      <c r="F5" s="88"/>
      <c r="G5" s="88"/>
      <c r="H5" s="88"/>
      <c r="I5" s="88"/>
      <c r="J5" s="88"/>
      <c r="K5" s="88"/>
      <c r="L5" s="88"/>
      <c r="M5" s="90"/>
    </row>
    <row r="6" spans="1:16" ht="28.5" customHeight="1" x14ac:dyDescent="0.2">
      <c r="A6" s="6" t="s">
        <v>60</v>
      </c>
      <c r="B6" s="87" t="s">
        <v>205</v>
      </c>
      <c r="C6" s="88"/>
      <c r="D6" s="88"/>
      <c r="E6" s="88"/>
      <c r="F6" s="88"/>
      <c r="G6" s="88"/>
      <c r="H6" s="88"/>
      <c r="I6" s="88"/>
      <c r="J6" s="88"/>
      <c r="K6" s="88"/>
      <c r="L6" s="88"/>
      <c r="M6" s="90"/>
    </row>
    <row r="7" spans="1:16" ht="26.25" customHeight="1" x14ac:dyDescent="0.2">
      <c r="A7" s="6" t="s">
        <v>102</v>
      </c>
      <c r="B7" s="87" t="s">
        <v>207</v>
      </c>
      <c r="C7" s="88"/>
      <c r="D7" s="88"/>
      <c r="E7" s="88"/>
      <c r="F7" s="88"/>
      <c r="G7" s="88"/>
      <c r="H7" s="88"/>
      <c r="I7" s="88"/>
      <c r="J7" s="88"/>
      <c r="K7" s="88"/>
      <c r="L7" s="88"/>
      <c r="M7" s="90"/>
    </row>
    <row r="8" spans="1:16" ht="23.25" customHeight="1" x14ac:dyDescent="0.2">
      <c r="A8" s="6" t="s">
        <v>61</v>
      </c>
      <c r="B8" s="87" t="s">
        <v>208</v>
      </c>
      <c r="C8" s="88"/>
      <c r="D8" s="88"/>
      <c r="E8" s="88"/>
      <c r="F8" s="88"/>
      <c r="G8" s="88"/>
      <c r="H8" s="88"/>
      <c r="I8" s="88"/>
      <c r="J8" s="88"/>
      <c r="K8" s="88"/>
      <c r="L8" s="88"/>
      <c r="M8" s="90"/>
    </row>
    <row r="9" spans="1:16" ht="24" customHeight="1" x14ac:dyDescent="0.2">
      <c r="A9" s="6" t="s">
        <v>70</v>
      </c>
      <c r="B9" s="87" t="s">
        <v>209</v>
      </c>
      <c r="C9" s="88"/>
      <c r="D9" s="88"/>
      <c r="E9" s="88"/>
      <c r="F9" s="88"/>
      <c r="G9" s="88"/>
      <c r="H9" s="88"/>
      <c r="I9" s="88"/>
      <c r="J9" s="88"/>
      <c r="K9" s="88"/>
      <c r="L9" s="88"/>
      <c r="M9" s="90"/>
    </row>
    <row r="10" spans="1:16" ht="27" customHeight="1" x14ac:dyDescent="0.2">
      <c r="A10" s="6" t="s">
        <v>101</v>
      </c>
      <c r="B10" s="87" t="s">
        <v>210</v>
      </c>
      <c r="C10" s="88"/>
      <c r="D10" s="88"/>
      <c r="E10" s="88"/>
      <c r="F10" s="88"/>
      <c r="G10" s="88"/>
      <c r="H10" s="88"/>
      <c r="I10" s="88"/>
      <c r="J10" s="88"/>
      <c r="K10" s="41"/>
      <c r="L10" s="41"/>
      <c r="M10" s="42"/>
    </row>
    <row r="11" spans="1:16" ht="51" customHeight="1" x14ac:dyDescent="0.2">
      <c r="A11" s="6" t="s">
        <v>124</v>
      </c>
      <c r="B11" s="87" t="s">
        <v>214</v>
      </c>
      <c r="C11" s="88"/>
      <c r="D11" s="88"/>
      <c r="E11" s="88"/>
      <c r="F11" s="88"/>
      <c r="G11" s="88"/>
      <c r="H11" s="88"/>
      <c r="I11" s="88"/>
      <c r="J11" s="88"/>
      <c r="K11" s="43"/>
      <c r="L11" s="43"/>
      <c r="M11" s="44"/>
    </row>
    <row r="12" spans="1:16" ht="51.75" customHeight="1" x14ac:dyDescent="0.2">
      <c r="A12" s="6" t="s">
        <v>125</v>
      </c>
      <c r="B12" s="87" t="s">
        <v>213</v>
      </c>
      <c r="C12" s="88"/>
      <c r="D12" s="88"/>
      <c r="E12" s="88"/>
      <c r="F12" s="88"/>
      <c r="G12" s="88"/>
      <c r="H12" s="88"/>
      <c r="I12" s="88"/>
      <c r="J12" s="88"/>
      <c r="K12" s="43"/>
      <c r="L12" s="43"/>
      <c r="M12" s="44"/>
    </row>
    <row r="13" spans="1:16" ht="46.5" customHeight="1" x14ac:dyDescent="0.2">
      <c r="A13" s="6" t="s">
        <v>128</v>
      </c>
      <c r="B13" s="87" t="s">
        <v>212</v>
      </c>
      <c r="C13" s="88"/>
      <c r="D13" s="88"/>
      <c r="E13" s="88"/>
      <c r="F13" s="88"/>
      <c r="G13" s="88"/>
      <c r="H13" s="88"/>
      <c r="I13" s="88"/>
      <c r="J13" s="88"/>
      <c r="K13" s="45"/>
      <c r="L13" s="45"/>
      <c r="M13" s="46"/>
    </row>
    <row r="14" spans="1:16" ht="36" customHeight="1" x14ac:dyDescent="0.2">
      <c r="A14" s="6" t="s">
        <v>155</v>
      </c>
      <c r="B14" s="87" t="s">
        <v>211</v>
      </c>
      <c r="C14" s="88"/>
      <c r="D14" s="88"/>
      <c r="E14" s="88"/>
      <c r="F14" s="88"/>
      <c r="G14" s="88"/>
      <c r="H14" s="88"/>
      <c r="I14" s="88"/>
      <c r="J14" s="88"/>
      <c r="K14" s="88"/>
      <c r="L14" s="88"/>
      <c r="M14" s="90"/>
    </row>
    <row r="15" spans="1:16" ht="23.25" customHeight="1" x14ac:dyDescent="0.2">
      <c r="A15" s="6" t="s">
        <v>156</v>
      </c>
      <c r="B15" s="87" t="s">
        <v>215</v>
      </c>
      <c r="C15" s="88"/>
      <c r="D15" s="88"/>
      <c r="E15" s="88"/>
      <c r="F15" s="88"/>
      <c r="G15" s="88"/>
      <c r="H15" s="88"/>
      <c r="I15" s="88"/>
      <c r="J15" s="88"/>
      <c r="K15" s="88"/>
      <c r="L15" s="88"/>
      <c r="M15" s="90"/>
    </row>
    <row r="16" spans="1:16" ht="25.5" customHeight="1" x14ac:dyDescent="0.2">
      <c r="A16" s="6" t="s">
        <v>157</v>
      </c>
      <c r="B16" s="87" t="s">
        <v>211</v>
      </c>
      <c r="C16" s="88"/>
      <c r="D16" s="88"/>
      <c r="E16" s="88"/>
      <c r="F16" s="88"/>
      <c r="G16" s="88"/>
      <c r="H16" s="88"/>
      <c r="I16" s="88"/>
      <c r="J16" s="88"/>
      <c r="K16" s="88"/>
      <c r="L16" s="88"/>
      <c r="M16" s="90"/>
    </row>
    <row r="17" spans="1:13" ht="18.75" customHeight="1" x14ac:dyDescent="0.2">
      <c r="A17" s="6" t="s">
        <v>176</v>
      </c>
      <c r="B17" s="87" t="s">
        <v>154</v>
      </c>
      <c r="C17" s="88"/>
      <c r="D17" s="88"/>
      <c r="E17" s="88"/>
      <c r="F17" s="88"/>
      <c r="G17" s="88"/>
      <c r="H17" s="88"/>
      <c r="I17" s="88"/>
      <c r="J17" s="88"/>
      <c r="K17" s="88"/>
      <c r="L17" s="88"/>
      <c r="M17" s="90"/>
    </row>
    <row r="18" spans="1:13" ht="23.25" customHeight="1" x14ac:dyDescent="0.2">
      <c r="A18" s="6" t="s">
        <v>158</v>
      </c>
      <c r="B18" s="87" t="s">
        <v>211</v>
      </c>
      <c r="C18" s="88"/>
      <c r="D18" s="88"/>
      <c r="E18" s="88"/>
      <c r="F18" s="88"/>
      <c r="G18" s="88"/>
      <c r="H18" s="88"/>
      <c r="I18" s="88"/>
      <c r="J18" s="88"/>
      <c r="K18" s="88"/>
      <c r="L18" s="88"/>
      <c r="M18" s="90"/>
    </row>
    <row r="19" spans="1:13" x14ac:dyDescent="0.2">
      <c r="A19" s="6" t="s">
        <v>187</v>
      </c>
      <c r="B19" s="87" t="s">
        <v>216</v>
      </c>
      <c r="C19" s="88"/>
      <c r="D19" s="88"/>
      <c r="E19" s="88"/>
      <c r="F19" s="88"/>
      <c r="G19" s="88"/>
      <c r="H19" s="88"/>
      <c r="I19" s="88"/>
      <c r="J19" s="88"/>
    </row>
    <row r="20" spans="1:13" x14ac:dyDescent="0.2">
      <c r="A20" s="6" t="s">
        <v>188</v>
      </c>
      <c r="B20" s="87" t="s">
        <v>216</v>
      </c>
      <c r="C20" s="88"/>
      <c r="D20" s="88"/>
      <c r="E20" s="88"/>
      <c r="F20" s="88"/>
      <c r="G20" s="88"/>
      <c r="H20" s="88"/>
      <c r="I20" s="88"/>
      <c r="J20" s="88"/>
    </row>
    <row r="21" spans="1:13" x14ac:dyDescent="0.2">
      <c r="A21" s="6" t="s">
        <v>189</v>
      </c>
      <c r="B21" s="87" t="s">
        <v>216</v>
      </c>
      <c r="C21" s="88"/>
      <c r="D21" s="88"/>
      <c r="E21" s="88"/>
      <c r="F21" s="88"/>
      <c r="G21" s="88"/>
      <c r="H21" s="88"/>
      <c r="I21" s="88"/>
      <c r="J21" s="88"/>
    </row>
    <row r="22" spans="1:13" x14ac:dyDescent="0.2">
      <c r="A22" s="6" t="s">
        <v>139</v>
      </c>
      <c r="B22" s="87" t="s">
        <v>216</v>
      </c>
      <c r="C22" s="88"/>
      <c r="D22" s="88"/>
      <c r="E22" s="88"/>
      <c r="F22" s="88"/>
      <c r="G22" s="88"/>
      <c r="H22" s="88"/>
      <c r="I22" s="88"/>
      <c r="J22" s="88"/>
    </row>
    <row r="23" spans="1:13" x14ac:dyDescent="0.2">
      <c r="A23" s="6" t="s">
        <v>190</v>
      </c>
      <c r="B23" s="87" t="s">
        <v>216</v>
      </c>
      <c r="C23" s="88"/>
      <c r="D23" s="88"/>
      <c r="E23" s="88"/>
      <c r="F23" s="88"/>
      <c r="G23" s="88"/>
      <c r="H23" s="88"/>
      <c r="I23" s="88"/>
      <c r="J23" s="88"/>
    </row>
    <row r="24" spans="1:13" x14ac:dyDescent="0.2">
      <c r="A24" s="6" t="s">
        <v>191</v>
      </c>
      <c r="B24" s="87" t="s">
        <v>216</v>
      </c>
      <c r="C24" s="88"/>
      <c r="D24" s="88"/>
      <c r="E24" s="88"/>
      <c r="F24" s="88"/>
      <c r="G24" s="88"/>
      <c r="H24" s="88"/>
      <c r="I24" s="88"/>
      <c r="J24" s="88"/>
    </row>
    <row r="25" spans="1:13" x14ac:dyDescent="0.2">
      <c r="A25" s="6" t="s">
        <v>192</v>
      </c>
      <c r="B25" s="87" t="s">
        <v>216</v>
      </c>
      <c r="C25" s="88"/>
      <c r="D25" s="88"/>
      <c r="E25" s="88"/>
      <c r="F25" s="88"/>
      <c r="G25" s="88"/>
      <c r="H25" s="88"/>
      <c r="I25" s="88"/>
      <c r="J25" s="88"/>
    </row>
    <row r="26" spans="1:13" x14ac:dyDescent="0.2">
      <c r="A26" s="6" t="s">
        <v>193</v>
      </c>
      <c r="B26" s="87" t="s">
        <v>216</v>
      </c>
      <c r="C26" s="88"/>
      <c r="D26" s="88"/>
      <c r="E26" s="88"/>
      <c r="F26" s="88"/>
      <c r="G26" s="88"/>
      <c r="H26" s="88"/>
      <c r="I26" s="88"/>
      <c r="J26" s="88"/>
    </row>
    <row r="27" spans="1:13" x14ac:dyDescent="0.2">
      <c r="A27" s="6" t="s">
        <v>194</v>
      </c>
      <c r="B27" s="87" t="s">
        <v>216</v>
      </c>
      <c r="C27" s="88"/>
      <c r="D27" s="88"/>
      <c r="E27" s="88"/>
      <c r="F27" s="88"/>
      <c r="G27" s="88"/>
      <c r="H27" s="88"/>
      <c r="I27" s="88"/>
      <c r="J27" s="88"/>
    </row>
    <row r="28" spans="1:13" x14ac:dyDescent="0.2">
      <c r="A28" s="6" t="s">
        <v>196</v>
      </c>
      <c r="B28" s="87" t="s">
        <v>216</v>
      </c>
      <c r="C28" s="88"/>
      <c r="D28" s="88"/>
      <c r="E28" s="88"/>
      <c r="F28" s="88"/>
      <c r="G28" s="88"/>
      <c r="H28" s="88"/>
      <c r="I28" s="88"/>
      <c r="J28" s="88"/>
    </row>
    <row r="29" spans="1:13" x14ac:dyDescent="0.2">
      <c r="A29" s="6" t="s">
        <v>195</v>
      </c>
      <c r="B29" s="87" t="s">
        <v>216</v>
      </c>
      <c r="C29" s="88"/>
      <c r="D29" s="88"/>
      <c r="E29" s="88"/>
      <c r="F29" s="88"/>
      <c r="G29" s="88"/>
      <c r="H29" s="88"/>
      <c r="I29" s="88"/>
      <c r="J29" s="88"/>
    </row>
    <row r="30" spans="1:13" x14ac:dyDescent="0.2">
      <c r="A30" s="6" t="s">
        <v>197</v>
      </c>
      <c r="B30" s="87" t="s">
        <v>216</v>
      </c>
      <c r="C30" s="88"/>
      <c r="D30" s="88"/>
      <c r="E30" s="88"/>
      <c r="F30" s="88"/>
      <c r="G30" s="88"/>
      <c r="H30" s="88"/>
      <c r="I30" s="88"/>
      <c r="J30" s="88"/>
    </row>
    <row r="31" spans="1:13" x14ac:dyDescent="0.2">
      <c r="A31" s="6" t="s">
        <v>198</v>
      </c>
      <c r="B31" s="87" t="s">
        <v>216</v>
      </c>
      <c r="C31" s="88"/>
      <c r="D31" s="88"/>
      <c r="E31" s="88"/>
      <c r="F31" s="88"/>
      <c r="G31" s="88"/>
      <c r="H31" s="88"/>
      <c r="I31" s="88"/>
      <c r="J31" s="88"/>
    </row>
    <row r="32" spans="1:13" x14ac:dyDescent="0.2">
      <c r="A32" s="6" t="s">
        <v>199</v>
      </c>
      <c r="B32" s="87" t="s">
        <v>216</v>
      </c>
      <c r="C32" s="88"/>
      <c r="D32" s="88"/>
      <c r="E32" s="88"/>
      <c r="F32" s="88"/>
      <c r="G32" s="88"/>
      <c r="H32" s="88"/>
      <c r="I32" s="88"/>
      <c r="J32" s="88"/>
    </row>
    <row r="33" spans="1:10" x14ac:dyDescent="0.2">
      <c r="A33" s="6" t="s">
        <v>200</v>
      </c>
      <c r="B33" s="87" t="s">
        <v>216</v>
      </c>
      <c r="C33" s="88"/>
      <c r="D33" s="88"/>
      <c r="E33" s="88"/>
      <c r="F33" s="88"/>
      <c r="G33" s="88"/>
      <c r="H33" s="88"/>
      <c r="I33" s="88"/>
      <c r="J33" s="88"/>
    </row>
    <row r="34" spans="1:10" x14ac:dyDescent="0.2">
      <c r="A34" s="6" t="s">
        <v>201</v>
      </c>
      <c r="B34" s="87" t="s">
        <v>216</v>
      </c>
      <c r="C34" s="88"/>
      <c r="D34" s="88"/>
      <c r="E34" s="88"/>
      <c r="F34" s="88"/>
      <c r="G34" s="88"/>
      <c r="H34" s="88"/>
      <c r="I34" s="88"/>
      <c r="J34" s="88"/>
    </row>
  </sheetData>
  <mergeCells count="34">
    <mergeCell ref="B14:M14"/>
    <mergeCell ref="B15:M15"/>
    <mergeCell ref="B16:M16"/>
    <mergeCell ref="B17:M17"/>
    <mergeCell ref="B18:M18"/>
    <mergeCell ref="B10:J10"/>
    <mergeCell ref="B13:J13"/>
    <mergeCell ref="B9:M9"/>
    <mergeCell ref="B11:J11"/>
    <mergeCell ref="B12:J12"/>
    <mergeCell ref="A1:L1"/>
    <mergeCell ref="B7:M7"/>
    <mergeCell ref="B8:M8"/>
    <mergeCell ref="B6:M6"/>
    <mergeCell ref="B2:M2"/>
    <mergeCell ref="B4:M4"/>
    <mergeCell ref="B3:M3"/>
    <mergeCell ref="B5:M5"/>
    <mergeCell ref="B19:J19"/>
    <mergeCell ref="B20:J20"/>
    <mergeCell ref="B21:J21"/>
    <mergeCell ref="B22:J22"/>
    <mergeCell ref="B23:J23"/>
    <mergeCell ref="B24:J24"/>
    <mergeCell ref="B25:J25"/>
    <mergeCell ref="B26:J26"/>
    <mergeCell ref="B27:J27"/>
    <mergeCell ref="B28:J28"/>
    <mergeCell ref="B34:J34"/>
    <mergeCell ref="B29:J29"/>
    <mergeCell ref="B30:J30"/>
    <mergeCell ref="B31:J31"/>
    <mergeCell ref="B32:J32"/>
    <mergeCell ref="B33:J33"/>
  </mergeCells>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9"/>
  <sheetViews>
    <sheetView workbookViewId="0">
      <selection activeCell="B2" sqref="B2:K2"/>
    </sheetView>
  </sheetViews>
  <sheetFormatPr defaultRowHeight="14.25" x14ac:dyDescent="0.2"/>
  <cols>
    <col min="1" max="1" width="0.875" customWidth="1"/>
    <col min="2" max="2" width="42.625" customWidth="1"/>
    <col min="10" max="10" width="0.375" customWidth="1"/>
    <col min="11" max="11" width="3.375" customWidth="1"/>
    <col min="254" max="254" width="19.25" customWidth="1"/>
    <col min="510" max="510" width="19.25" customWidth="1"/>
    <col min="766" max="766" width="19.25" customWidth="1"/>
    <col min="1022" max="1022" width="19.25" customWidth="1"/>
    <col min="1278" max="1278" width="19.25" customWidth="1"/>
    <col min="1534" max="1534" width="19.25" customWidth="1"/>
    <col min="1790" max="1790" width="19.25" customWidth="1"/>
    <col min="2046" max="2046" width="19.25" customWidth="1"/>
    <col min="2302" max="2302" width="19.25" customWidth="1"/>
    <col min="2558" max="2558" width="19.25" customWidth="1"/>
    <col min="2814" max="2814" width="19.25" customWidth="1"/>
    <col min="3070" max="3070" width="19.25" customWidth="1"/>
    <col min="3326" max="3326" width="19.25" customWidth="1"/>
    <col min="3582" max="3582" width="19.25" customWidth="1"/>
    <col min="3838" max="3838" width="19.25" customWidth="1"/>
    <col min="4094" max="4094" width="19.25" customWidth="1"/>
    <col min="4350" max="4350" width="19.25" customWidth="1"/>
    <col min="4606" max="4606" width="19.25" customWidth="1"/>
    <col min="4862" max="4862" width="19.25" customWidth="1"/>
    <col min="5118" max="5118" width="19.25" customWidth="1"/>
    <col min="5374" max="5374" width="19.25" customWidth="1"/>
    <col min="5630" max="5630" width="19.25" customWidth="1"/>
    <col min="5886" max="5886" width="19.25" customWidth="1"/>
    <col min="6142" max="6142" width="19.25" customWidth="1"/>
    <col min="6398" max="6398" width="19.25" customWidth="1"/>
    <col min="6654" max="6654" width="19.25" customWidth="1"/>
    <col min="6910" max="6910" width="19.25" customWidth="1"/>
    <col min="7166" max="7166" width="19.25" customWidth="1"/>
    <col min="7422" max="7422" width="19.25" customWidth="1"/>
    <col min="7678" max="7678" width="19.25" customWidth="1"/>
    <col min="7934" max="7934" width="19.25" customWidth="1"/>
    <col min="8190" max="8190" width="19.25" customWidth="1"/>
    <col min="8446" max="8446" width="19.25" customWidth="1"/>
    <col min="8702" max="8702" width="19.25" customWidth="1"/>
    <col min="8958" max="8958" width="19.25" customWidth="1"/>
    <col min="9214" max="9214" width="19.25" customWidth="1"/>
    <col min="9470" max="9470" width="19.25" customWidth="1"/>
    <col min="9726" max="9726" width="19.25" customWidth="1"/>
    <col min="9982" max="9982" width="19.25" customWidth="1"/>
    <col min="10238" max="10238" width="19.25" customWidth="1"/>
    <col min="10494" max="10494" width="19.25" customWidth="1"/>
    <col min="10750" max="10750" width="19.25" customWidth="1"/>
    <col min="11006" max="11006" width="19.25" customWidth="1"/>
    <col min="11262" max="11262" width="19.25" customWidth="1"/>
    <col min="11518" max="11518" width="19.25" customWidth="1"/>
    <col min="11774" max="11774" width="19.25" customWidth="1"/>
    <col min="12030" max="12030" width="19.25" customWidth="1"/>
    <col min="12286" max="12286" width="19.25" customWidth="1"/>
    <col min="12542" max="12542" width="19.25" customWidth="1"/>
    <col min="12798" max="12798" width="19.25" customWidth="1"/>
    <col min="13054" max="13054" width="19.25" customWidth="1"/>
    <col min="13310" max="13310" width="19.25" customWidth="1"/>
    <col min="13566" max="13566" width="19.25" customWidth="1"/>
    <col min="13822" max="13822" width="19.25" customWidth="1"/>
    <col min="14078" max="14078" width="19.25" customWidth="1"/>
    <col min="14334" max="14334" width="19.25" customWidth="1"/>
    <col min="14590" max="14590" width="19.25" customWidth="1"/>
    <col min="14846" max="14846" width="19.25" customWidth="1"/>
    <col min="15102" max="15102" width="19.25" customWidth="1"/>
    <col min="15358" max="15358" width="19.25" customWidth="1"/>
    <col min="15614" max="15614" width="19.25" customWidth="1"/>
    <col min="15870" max="15870" width="19.25" customWidth="1"/>
    <col min="16126" max="16126" width="19.25" customWidth="1"/>
  </cols>
  <sheetData>
    <row r="1" spans="2:16" ht="17.100000000000001" customHeight="1" x14ac:dyDescent="0.2">
      <c r="B1" s="94" t="s">
        <v>231</v>
      </c>
      <c r="C1" s="94"/>
      <c r="D1" s="94"/>
      <c r="E1" s="94"/>
      <c r="F1" s="94"/>
      <c r="G1" s="94"/>
      <c r="H1" s="94"/>
      <c r="I1" s="94"/>
      <c r="J1" s="94"/>
      <c r="K1" s="94"/>
      <c r="N1" s="16"/>
      <c r="O1" s="16"/>
      <c r="P1" s="16"/>
    </row>
    <row r="2" spans="2:16" s="16" customFormat="1" ht="47.25" customHeight="1" x14ac:dyDescent="0.2">
      <c r="B2" s="95" t="s">
        <v>168</v>
      </c>
      <c r="C2" s="96"/>
      <c r="D2" s="96"/>
      <c r="E2" s="96"/>
      <c r="F2" s="96"/>
      <c r="G2" s="96"/>
      <c r="H2" s="96"/>
      <c r="I2" s="96"/>
      <c r="J2" s="96"/>
      <c r="K2" s="97"/>
    </row>
    <row r="3" spans="2:16" s="16" customFormat="1" ht="47.25" customHeight="1" x14ac:dyDescent="0.2">
      <c r="B3" s="17" t="s">
        <v>184</v>
      </c>
      <c r="C3" s="91" t="s">
        <v>185</v>
      </c>
      <c r="D3" s="91"/>
      <c r="E3" s="91"/>
      <c r="F3" s="91"/>
      <c r="G3" s="91"/>
      <c r="H3" s="91"/>
      <c r="I3" s="91"/>
      <c r="J3" s="91"/>
      <c r="K3" s="91"/>
    </row>
    <row r="4" spans="2:16" s="16" customFormat="1" ht="47.25" customHeight="1" x14ac:dyDescent="0.2">
      <c r="B4" s="17" t="s">
        <v>128</v>
      </c>
      <c r="C4" s="91" t="s">
        <v>186</v>
      </c>
      <c r="D4" s="91"/>
      <c r="E4" s="91"/>
      <c r="F4" s="91"/>
      <c r="G4" s="91"/>
      <c r="H4" s="91"/>
      <c r="I4" s="91"/>
      <c r="J4" s="91"/>
      <c r="K4" s="91"/>
    </row>
    <row r="5" spans="2:16" s="16" customFormat="1" ht="26.25" customHeight="1" x14ac:dyDescent="0.2">
      <c r="B5" s="93" t="s">
        <v>167</v>
      </c>
      <c r="C5" s="93"/>
      <c r="D5" s="93"/>
      <c r="E5" s="93"/>
      <c r="F5" s="93"/>
      <c r="G5" s="93"/>
      <c r="H5" s="93"/>
      <c r="I5" s="93"/>
      <c r="J5" s="93"/>
      <c r="K5" s="93"/>
    </row>
    <row r="6" spans="2:16" s="16" customFormat="1" ht="42.75" customHeight="1" x14ac:dyDescent="0.2">
      <c r="B6" s="17" t="s">
        <v>152</v>
      </c>
      <c r="C6" s="91" t="s">
        <v>153</v>
      </c>
      <c r="D6" s="91"/>
      <c r="E6" s="91"/>
      <c r="F6" s="91"/>
      <c r="G6" s="91"/>
      <c r="H6" s="91"/>
      <c r="I6" s="91"/>
      <c r="J6" s="91"/>
      <c r="K6" s="91"/>
    </row>
    <row r="7" spans="2:16" s="16" customFormat="1" ht="26.25" customHeight="1" x14ac:dyDescent="0.2">
      <c r="B7" s="93" t="s">
        <v>177</v>
      </c>
      <c r="C7" s="93"/>
      <c r="D7" s="93"/>
      <c r="E7" s="93"/>
      <c r="F7" s="93"/>
      <c r="G7" s="93"/>
      <c r="H7" s="93"/>
      <c r="I7" s="93"/>
      <c r="J7" s="93"/>
      <c r="K7" s="93"/>
    </row>
    <row r="8" spans="2:16" s="16" customFormat="1" ht="45" customHeight="1" x14ac:dyDescent="0.2">
      <c r="B8" s="17" t="s">
        <v>65</v>
      </c>
      <c r="C8" s="92" t="s">
        <v>146</v>
      </c>
      <c r="D8" s="92"/>
      <c r="E8" s="92"/>
      <c r="F8" s="92"/>
      <c r="G8" s="92"/>
      <c r="H8" s="92"/>
      <c r="I8" s="92"/>
      <c r="J8" s="92"/>
      <c r="K8" s="92"/>
    </row>
    <row r="9" spans="2:16" ht="57.75" customHeight="1" x14ac:dyDescent="0.2">
      <c r="B9" s="17" t="s">
        <v>139</v>
      </c>
      <c r="C9" s="92" t="s">
        <v>147</v>
      </c>
      <c r="D9" s="92"/>
      <c r="E9" s="92"/>
      <c r="F9" s="92"/>
      <c r="G9" s="92"/>
      <c r="H9" s="92"/>
      <c r="I9" s="92"/>
      <c r="J9" s="92"/>
      <c r="K9" s="92"/>
    </row>
  </sheetData>
  <mergeCells count="9">
    <mergeCell ref="C6:K6"/>
    <mergeCell ref="C9:K9"/>
    <mergeCell ref="B7:K7"/>
    <mergeCell ref="B1:K1"/>
    <mergeCell ref="B2:K2"/>
    <mergeCell ref="C8:K8"/>
    <mergeCell ref="B5:K5"/>
    <mergeCell ref="C3:K3"/>
    <mergeCell ref="C4:K4"/>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Zena</cp:lastModifiedBy>
  <cp:lastPrinted>2010-01-01T02:37:23Z</cp:lastPrinted>
  <dcterms:created xsi:type="dcterms:W3CDTF">2010-10-06T05:28:12Z</dcterms:created>
  <dcterms:modified xsi:type="dcterms:W3CDTF">2016-08-11T11:08:36Z</dcterms:modified>
</cp:coreProperties>
</file>